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perun/Library/Mobile Documents/com~apple~CloudDocs/"/>
    </mc:Choice>
  </mc:AlternateContent>
  <xr:revisionPtr revIDLastSave="0" documentId="8_{9B2FA2F8-63B6-4B42-854B-6D9E22F8E06C}" xr6:coauthVersionLast="47" xr6:coauthVersionMax="47" xr10:uidLastSave="{00000000-0000-0000-0000-000000000000}"/>
  <bookViews>
    <workbookView xWindow="0" yWindow="460" windowWidth="29040" windowHeight="26460" tabRatio="842" activeTab="3" xr2:uid="{00000000-000D-0000-FFFF-FFFF00000000}"/>
  </bookViews>
  <sheets>
    <sheet name="A. Opći podaci" sheetId="1" r:id="rId1"/>
    <sheet name="B. Studenti i vanjski suradnici" sheetId="23" r:id="rId2"/>
    <sheet name="C. Plan rada" sheetId="20" r:id="rId3"/>
    <sheet name="D. Financijski plan" sheetId="16" r:id="rId4"/>
    <sheet name="Labels" sheetId="3" state="hidden" r:id="rId5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podaci'!$A$1:$L$43</definedName>
    <definedName name="_xlnm.Print_Area" localSheetId="1">'B. Studenti i vanjski suradnici'!$A$1:$M$18</definedName>
    <definedName name="_xlnm.Print_Area" localSheetId="2">'C. Plan rada'!$A$1:$M$54</definedName>
    <definedName name="_xlnm.Print_Area" localSheetId="3">'D. Financijski plan'!$A$1:$F$43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A16" i="16"/>
  <c r="K7" i="1" l="1"/>
  <c r="J7" i="1"/>
  <c r="H7" i="1"/>
  <c r="E7" i="1"/>
  <c r="A11" i="16" l="1"/>
  <c r="F4" i="16" l="1"/>
  <c r="F5" i="16"/>
  <c r="F6" i="16"/>
  <c r="F3" i="16"/>
  <c r="F2" i="16" l="1"/>
  <c r="J15" i="1" s="1"/>
  <c r="A43" i="16" l="1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<sst xmlns="http://schemas.openxmlformats.org/spreadsheetml/2006/main" count="306" uniqueCount="223">
  <si>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</si>
  <si>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</si>
  <si>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</si>
  <si>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</si>
  <si>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</si>
  <si>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</si>
  <si>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</si>
  <si>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</si>
  <si>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</si>
  <si>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</si>
  <si>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</si>
  <si>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</si>
  <si>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</si>
  <si>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</si>
  <si>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</si>
  <si>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</si>
  <si>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</si>
  <si>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</si>
  <si>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</si>
  <si>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</si>
  <si>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</si>
  <si>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</si>
  <si>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</si>
  <si>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</si>
  <si>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</si>
  <si>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</si>
  <si>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</si>
  <si>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</si>
  <si>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</si>
  <si>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</si>
  <si>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</si>
  <si>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</si>
  <si>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</si>
  <si>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</si>
  <si>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</si>
  <si>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</si>
  <si>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</si>
  <si>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</si>
  <si>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</si>
  <si>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</si>
  <si>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</si>
  <si>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</si>
  <si>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</si>
  <si>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</si>
  <si>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</si>
  <si>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</si>
  <si>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</si>
  <si>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</si>
  <si>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</si>
  <si>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</si>
  <si>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</si>
  <si>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</si>
  <si>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</si>
  <si>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</si>
  <si>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</si>
  <si>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</si>
  <si>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</si>
  <si>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</si>
  <si>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</si>
  <si>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</si>
  <si>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</si>
  <si>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</si>
  <si>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</si>
  <si>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</si>
  <si>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</si>
  <si>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</si>
  <si>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</si>
  <si>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</si>
  <si>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</si>
  <si>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</si>
  <si>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</si>
  <si>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</si>
  <si>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</si>
  <si>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</si>
  <si>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</si>
  <si>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</si>
  <si>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</si>
  <si>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</si>
  <si>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</si>
  <si>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</si>
  <si>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</si>
  <si>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</si>
  <si>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</si>
  <si>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</si>
  <si>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</si>
  <si>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</si>
  <si>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</si>
  <si>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</si>
  <si>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</si>
  <si>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</si>
  <si>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</si>
  <si>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</si>
  <si>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</si>
  <si>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</si>
  <si>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</si>
  <si>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</si>
  <si>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</si>
  <si>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</si>
  <si>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</si>
  <si>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</si>
  <si>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</si>
  <si>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</si>
  <si>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</si>
  <si>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</si>
  <si>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</si>
  <si>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</si>
  <si>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</si>
  <si>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</si>
  <si>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</si>
  <si>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</si>
  <si>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</si>
  <si>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</si>
  <si>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</si>
  <si>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</si>
  <si>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</si>
  <si>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</si>
  <si>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</si>
  <si>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</si>
  <si>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</si>
  <si>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</si>
  <si>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</si>
  <si>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</si>
  <si>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</si>
  <si>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</si>
  <si>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</si>
  <si>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</si>
  <si>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</si>
  <si>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</si>
  <si>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</si>
  <si>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</si>
  <si>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</si>
  <si>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</si>
  <si>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</si>
  <si>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</si>
  <si>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</si>
  <si>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Prezime</t>
  </si>
  <si>
    <t>#</t>
  </si>
  <si>
    <t>1.</t>
  </si>
  <si>
    <t>2.</t>
  </si>
  <si>
    <t>3.</t>
  </si>
  <si>
    <t>4.</t>
  </si>
  <si>
    <t>5.</t>
  </si>
  <si>
    <t>6.</t>
  </si>
  <si>
    <t>7.</t>
  </si>
  <si>
    <t>Ukupan broj istraživača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</si>
  <si>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</si>
  <si>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</si>
  <si>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</si>
  <si>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</si>
  <si>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</si>
  <si>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</si>
  <si>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</si>
  <si>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</si>
  <si>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</si>
  <si>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</si>
  <si>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</si>
  <si>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</si>
  <si>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</si>
  <si>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</si>
  <si>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</si>
  <si>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</si>
  <si>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</si>
  <si>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</si>
  <si>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</si>
  <si>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</si>
  <si>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</si>
  <si>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</si>
  <si>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</si>
  <si>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</si>
  <si>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</si>
  <si>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</si>
  <si>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</si>
  <si>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</si>
  <si>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</si>
  <si>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</si>
  <si>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</si>
  <si>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</si>
  <si>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</si>
  <si>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</si>
  <si>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</si>
  <si>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</si>
  <si>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</si>
  <si>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</si>
  <si>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</si>
  <si>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</si>
  <si>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</si>
  <si>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</si>
  <si>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</si>
  <si>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</si>
  <si>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Q1</t>
  </si>
  <si>
    <t>Q4</t>
  </si>
  <si>
    <t>Kvartile ocjene</t>
  </si>
  <si>
    <t>Naziv istraživanja</t>
  </si>
  <si>
    <t>Sudjelovanje na projektu</t>
  </si>
  <si>
    <t>Ne</t>
  </si>
  <si>
    <t>Da/voditelj</t>
  </si>
  <si>
    <t>Da/suradnik</t>
  </si>
  <si>
    <t>C.1. Sažetak (po potrebi raširiti redove)</t>
  </si>
  <si>
    <t>A.1. PODACI O SASTAVNICI</t>
  </si>
  <si>
    <t>D. FINANCIJSKI PLAN</t>
  </si>
  <si>
    <t>Rektorat</t>
  </si>
  <si>
    <t>REK</t>
  </si>
  <si>
    <t>Ukupan traženi iznos</t>
  </si>
  <si>
    <t>Planirani rezultati ili ishodi</t>
  </si>
  <si>
    <t>Dodati retke po potrebi</t>
  </si>
  <si>
    <t>Izvršeno:
Da/Ne
/Zamjena</t>
  </si>
  <si>
    <t>C. KRATKI OPIS ISTRAŽIVANJA</t>
  </si>
  <si>
    <t>Ostvareni rezultati ili zamjena neostvarenog rezultata neplaniranim rezultatom (navedite podatke o radovima ili opišite rezultat)</t>
  </si>
  <si>
    <t>C.2. Plan rada (razraditi u 3 ili više koraka)</t>
  </si>
  <si>
    <t>Dodati retke iznad ovog po potrebi</t>
  </si>
  <si>
    <t>C.4. Očekivani doprinos (po potrebi raširiti redove)</t>
  </si>
  <si>
    <t>C.4.a. Planirani rezultati projekta</t>
  </si>
  <si>
    <t>C.4.b. Plan diseminacije rezultata projekta (plan publiciranja)</t>
  </si>
  <si>
    <t>Opis pojedinačne stavke unutar kategorije troška (po potrebi raširiti i dodati redove; za svaku stavku potrebno je navesti na koje članove grupe se odnosi pojedina financirana aktivnost)</t>
  </si>
  <si>
    <t>UPUĆIVANJEM OVOG OBRASCA VODITELJ POD PUNOM ODGOVORNOŠĆU IZJAVLJUJE DA SU SVE INFORMACIJE ISTINITE I DA IMA PRISTANAK SVIH ČLANOVA SKUPINE.</t>
  </si>
  <si>
    <t>B.2. Vanjski suradnici (po potrebi ubaciti redove)</t>
  </si>
  <si>
    <r>
      <t xml:space="preserve">C.3. Realizacija </t>
    </r>
    <r>
      <rPr>
        <b/>
        <sz val="11"/>
        <color theme="1"/>
        <rFont val="Calibri"/>
        <family val="2"/>
        <charset val="238"/>
        <scheme val="minor"/>
      </rPr>
      <t xml:space="preserve">prethodnog projekta </t>
    </r>
    <r>
      <rPr>
        <sz val="11"/>
        <color theme="1"/>
        <rFont val="Calibri"/>
        <family val="2"/>
        <charset val="238"/>
        <scheme val="minor"/>
      </rPr>
      <t xml:space="preserve">na koji se ovaj projekt nastavlja ili prethodnog projekta </t>
    </r>
    <r>
      <rPr>
        <b/>
        <sz val="11"/>
        <color theme="1"/>
        <rFont val="Calibri"/>
        <family val="2"/>
        <charset val="238"/>
        <scheme val="minor"/>
      </rPr>
      <t>istog voditelja</t>
    </r>
    <r>
      <rPr>
        <sz val="11"/>
        <color theme="1"/>
        <rFont val="Calibri"/>
        <family val="2"/>
        <charset val="238"/>
        <scheme val="minor"/>
      </rPr>
      <t xml:space="preserve"> (ako takvog projekta nema, preskočiti rubriku) 
Unesite u tabicu planirane ishode (ili ciljeve) i navedite jesu li ispunjeni te s njima povezane ostvarene rezultate (objavljene ili dovršene radove, izlaganja na skupovima itd).</t>
    </r>
  </si>
  <si>
    <t>Voditelj skupine</t>
  </si>
  <si>
    <t>A.3. POPIS SURADNIKA (ne upisivati voditelja skupine, studente ni vanjske suradnike)</t>
  </si>
  <si>
    <t>Prijava za kratkoročnu financijsku potporu istraživanju za 2024.</t>
  </si>
  <si>
    <t>A.2. OPĆI PODACI O INSTITUCIJSKI ZNANSTVENI/UMJETNIČKI PROJEKTI</t>
  </si>
  <si>
    <t>B.1. Suradnici studenti - navesti razinu studija (po potrebi ubaciti redove)</t>
  </si>
  <si>
    <t>JMBAG, studijski program i godina studija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</si>
</sst>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5" borderId="0" xfId="0" applyFill="1" applyProtection="1">
      <protection hidden="1"/>
    </xf>
    <xf numFmtId="0" fontId="0" fillId="5" borderId="0" xfId="0" applyFill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Alignment="1" applyProtection="1">
      <alignment vertical="center" wrapText="1"/>
      <protection hidden="1"/>
    </xf>
    <xf numFmtId="0" fontId="0" fillId="6" borderId="1" xfId="0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14" fontId="0" fillId="5" borderId="0" xfId="0" applyNumberFormat="1" applyFill="1" applyAlignment="1" applyProtection="1">
      <alignment wrapText="1"/>
      <protection hidden="1"/>
    </xf>
    <xf numFmtId="4" fontId="0" fillId="5" borderId="0" xfId="0" applyNumberFormat="1" applyFill="1" applyAlignment="1" applyProtection="1">
      <alignment horizontal="right" wrapText="1"/>
      <protection hidden="1"/>
    </xf>
    <xf numFmtId="164" fontId="3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 wrapText="1"/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>
      <alignment vertical="top" wrapText="1"/>
    </xf>
    <xf numFmtId="0" fontId="0" fillId="3" borderId="10" xfId="0" applyFill="1" applyBorder="1" applyAlignment="1">
      <alignment horizontal="center"/>
    </xf>
    <xf numFmtId="0" fontId="0" fillId="0" borderId="10" xfId="0" applyBorder="1"/>
    <xf numFmtId="0" fontId="0" fillId="0" borderId="5" xfId="0" applyBorder="1"/>
    <xf numFmtId="16" fontId="0" fillId="0" borderId="1" xfId="0" applyNumberFormat="1" applyBorder="1" applyAlignment="1">
      <alignment vertical="top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 applyProtection="1">
      <alignment vertical="center" wrapText="1"/>
      <protection locked="0"/>
    </xf>
    <xf numFmtId="0" fontId="0" fillId="5" borderId="0" xfId="0" applyFill="1"/>
    <xf numFmtId="0" fontId="0" fillId="5" borderId="0" xfId="0" applyFill="1" applyAlignment="1">
      <alignment horizontal="left" vertical="center"/>
    </xf>
    <xf numFmtId="49" fontId="0" fillId="5" borderId="0" xfId="0" applyNumberForma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49" fontId="0" fillId="5" borderId="0" xfId="0" applyNumberFormat="1" applyFill="1" applyAlignment="1" applyProtection="1">
      <alignment vertical="center" wrapText="1"/>
      <protection locked="0"/>
    </xf>
    <xf numFmtId="49" fontId="0" fillId="5" borderId="0" xfId="0" applyNumberFormat="1" applyFill="1" applyAlignment="1" applyProtection="1">
      <alignment horizontal="right" vertical="center"/>
      <protection locked="0"/>
    </xf>
    <xf numFmtId="164" fontId="0" fillId="5" borderId="0" xfId="0" applyNumberFormat="1" applyFill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>
      <alignment horizontal="center"/>
    </xf>
    <xf numFmtId="0" fontId="0" fillId="2" borderId="0" xfId="0" applyFill="1" applyProtection="1">
      <protection hidden="1"/>
    </xf>
    <xf numFmtId="0" fontId="0" fillId="2" borderId="0" xfId="0" applyFill="1" applyAlignment="1">
      <alignment vertical="center"/>
    </xf>
    <xf numFmtId="0" fontId="0" fillId="2" borderId="7" xfId="0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0" xfId="0" applyFill="1"/>
    <xf numFmtId="0" fontId="0" fillId="2" borderId="5" xfId="0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"/>
    </xf>
    <xf numFmtId="0" fontId="0" fillId="2" borderId="11" xfId="0" applyFill="1" applyBorder="1" applyProtection="1">
      <protection hidden="1"/>
    </xf>
    <xf numFmtId="0" fontId="0" fillId="6" borderId="5" xfId="0" applyFill="1" applyBorder="1"/>
    <xf numFmtId="0" fontId="0" fillId="6" borderId="0" xfId="0" applyFill="1"/>
    <xf numFmtId="0" fontId="0" fillId="6" borderId="11" xfId="0" applyFill="1" applyBorder="1"/>
    <xf numFmtId="0" fontId="0" fillId="6" borderId="5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49" fontId="0" fillId="0" borderId="5" xfId="0" applyNumberForma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 wrapText="1"/>
      <protection locked="0"/>
    </xf>
    <xf numFmtId="49" fontId="0" fillId="2" borderId="9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8" borderId="1" xfId="0" applyFont="1" applyFill="1" applyBorder="1" applyAlignment="1">
      <alignment horizontal="center" vertical="top" wrapText="1"/>
    </xf>
    <xf numFmtId="0" fontId="3" fillId="7" borderId="27" xfId="0" applyFont="1" applyFill="1" applyBorder="1" applyAlignment="1">
      <alignment horizontal="center" vertical="top" wrapText="1"/>
    </xf>
    <xf numFmtId="0" fontId="3" fillId="7" borderId="23" xfId="0" applyFont="1" applyFill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5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0" xfId="0" applyProtection="1">
      <protection hidden="1"/>
    </xf>
    <xf numFmtId="0" fontId="0" fillId="0" borderId="10" xfId="0" applyBorder="1" applyProtection="1">
      <protection hidden="1"/>
    </xf>
    <xf numFmtId="0" fontId="0" fillId="0" borderId="28" xfId="0" applyBorder="1" applyProtection="1">
      <protection hidden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7" borderId="17" xfId="0" applyFont="1" applyFill="1" applyBorder="1" applyAlignment="1">
      <alignment horizontal="left" vertical="top" wrapText="1"/>
    </xf>
    <xf numFmtId="0" fontId="3" fillId="7" borderId="18" xfId="0" applyFont="1" applyFill="1" applyBorder="1" applyAlignment="1">
      <alignment horizontal="left" vertical="top" wrapText="1"/>
    </xf>
    <xf numFmtId="0" fontId="3" fillId="7" borderId="19" xfId="0" applyFont="1" applyFill="1" applyBorder="1" applyAlignment="1">
      <alignment horizontal="left" vertical="top" wrapText="1"/>
    </xf>
    <xf numFmtId="0" fontId="3" fillId="7" borderId="24" xfId="0" applyFont="1" applyFill="1" applyBorder="1" applyAlignment="1">
      <alignment horizontal="left" vertical="top" wrapText="1"/>
    </xf>
    <xf numFmtId="0" fontId="3" fillId="7" borderId="25" xfId="0" applyFont="1" applyFill="1" applyBorder="1" applyAlignment="1">
      <alignment horizontal="left" vertical="top" wrapText="1"/>
    </xf>
    <xf numFmtId="0" fontId="3" fillId="7" borderId="26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left" vertical="top" wrapText="1"/>
    </xf>
    <xf numFmtId="0" fontId="3" fillId="7" borderId="15" xfId="0" applyFont="1" applyFill="1" applyBorder="1" applyAlignment="1">
      <alignment horizontal="left" vertical="top" wrapText="1"/>
    </xf>
    <xf numFmtId="0" fontId="3" fillId="7" borderId="16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20" xfId="0" applyFont="1" applyFill="1" applyBorder="1" applyAlignment="1">
      <alignment horizontal="left" vertical="top" wrapText="1"/>
    </xf>
    <xf numFmtId="0" fontId="3" fillId="7" borderId="21" xfId="0" applyFont="1" applyFill="1" applyBorder="1" applyAlignment="1">
      <alignment horizontal="left" vertical="top" wrapText="1"/>
    </xf>
    <xf numFmtId="0" fontId="3" fillId="7" borderId="22" xfId="0" applyFont="1" applyFill="1" applyBorder="1" applyAlignment="1">
      <alignment horizontal="left" vertical="top" wrapText="1"/>
    </xf>
    <xf numFmtId="0" fontId="0" fillId="6" borderId="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5" borderId="0" xfId="0" applyFill="1" applyAlignment="1" applyProtection="1">
      <alignment horizontal="left" wrapText="1"/>
      <protection hidden="1"/>
    </xf>
    <xf numFmtId="14" fontId="0" fillId="5" borderId="0" xfId="0" applyNumberFormat="1" applyFill="1" applyAlignment="1" applyProtection="1">
      <alignment horizontal="right" wrapText="1"/>
      <protection hidden="1"/>
    </xf>
    <xf numFmtId="0" fontId="0" fillId="5" borderId="0" xfId="0" applyFill="1" applyAlignment="1" applyProtection="1">
      <alignment horizontal="center" wrapText="1"/>
      <protection hidden="1"/>
    </xf>
  </cellXfs>
  <cellStyles count="1"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CCFFFF"/>
      <color rgb="FF99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68"/>
  <sheetViews>
    <sheetView showGridLines="0" topLeftCell="A5" zoomScale="151" zoomScaleNormal="151" zoomScaleSheetLayoutView="100" zoomScalePageLayoutView="115" workbookViewId="0">
      <selection activeCell="M12" sqref="M12"/>
    </sheetView>
  </sheetViews>
  <sheetFormatPr baseColWidth="10" defaultColWidth="9.1640625" defaultRowHeight="15" x14ac:dyDescent="0.2"/>
  <cols>
    <col min="1" max="1" width="3.5" style="6" customWidth="1"/>
    <col min="2" max="2" width="9" style="6" customWidth="1"/>
    <col min="3" max="3" width="5.6640625" style="6" customWidth="1"/>
    <col min="4" max="4" width="9.5" style="6" customWidth="1"/>
    <col min="5" max="5" width="7.1640625" style="6" customWidth="1"/>
    <col min="6" max="6" width="5.1640625" style="6" customWidth="1"/>
    <col min="7" max="7" width="12.5" style="6" customWidth="1"/>
    <col min="8" max="8" width="6.33203125" style="6" customWidth="1"/>
    <col min="9" max="9" width="15.6640625" style="6" customWidth="1"/>
    <col min="10" max="10" width="10.6640625" style="6" customWidth="1"/>
    <col min="11" max="11" width="9.1640625" style="6"/>
    <col min="12" max="12" width="7.6640625" style="6" customWidth="1"/>
    <col min="13" max="16384" width="9.1640625" style="6"/>
  </cols>
  <sheetData>
    <row r="1" spans="1:12" ht="15" customHeight="1" x14ac:dyDescent="0.2">
      <c r="A1" s="45"/>
      <c r="B1" s="46"/>
      <c r="C1" s="112" t="s">
        <v>219</v>
      </c>
      <c r="D1" s="112"/>
      <c r="E1" s="112"/>
      <c r="F1" s="112"/>
      <c r="G1" s="112"/>
      <c r="H1" s="112"/>
      <c r="I1" s="112"/>
      <c r="J1" s="112"/>
      <c r="K1" s="112"/>
      <c r="L1" s="113"/>
    </row>
    <row r="2" spans="1:12" ht="15" customHeight="1" x14ac:dyDescent="0.2">
      <c r="A2" s="47"/>
      <c r="B2" s="48"/>
      <c r="C2" s="114"/>
      <c r="D2" s="114"/>
      <c r="E2" s="114"/>
      <c r="F2" s="114"/>
      <c r="G2" s="114"/>
      <c r="H2" s="114"/>
      <c r="I2" s="114"/>
      <c r="J2" s="114"/>
      <c r="K2" s="114"/>
      <c r="L2" s="115"/>
    </row>
    <row r="3" spans="1:12" ht="15" customHeight="1" x14ac:dyDescent="0.2">
      <c r="A3" s="47"/>
      <c r="B3" s="48"/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1:12" ht="23.25" customHeight="1" x14ac:dyDescent="0.2">
      <c r="A4" s="47"/>
      <c r="B4" s="48"/>
      <c r="C4" s="114"/>
      <c r="D4" s="114"/>
      <c r="E4" s="114"/>
      <c r="F4" s="114"/>
      <c r="G4" s="114"/>
      <c r="H4" s="114"/>
      <c r="I4" s="114"/>
      <c r="J4" s="114"/>
      <c r="K4" s="114"/>
      <c r="L4" s="115"/>
    </row>
    <row r="5" spans="1:12" ht="28.25" customHeight="1" x14ac:dyDescent="0.2">
      <c r="A5" s="49"/>
      <c r="B5" s="48"/>
      <c r="C5" s="50"/>
      <c r="D5" s="51"/>
      <c r="E5" s="50"/>
      <c r="F5" s="50"/>
      <c r="G5" s="50"/>
      <c r="H5" s="48"/>
      <c r="I5" s="48"/>
      <c r="J5" s="43"/>
      <c r="K5" s="43"/>
      <c r="L5" s="52"/>
    </row>
    <row r="6" spans="1:12" x14ac:dyDescent="0.2">
      <c r="A6" s="53" t="s">
        <v>198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5"/>
    </row>
    <row r="7" spans="1:12" ht="30.75" customHeight="1" x14ac:dyDescent="0.2">
      <c r="A7" s="90" t="s">
        <v>68</v>
      </c>
      <c r="B7" s="91"/>
      <c r="C7" s="91"/>
      <c r="D7" s="91"/>
      <c r="E7" s="89" t="str">
        <f>IF(A7&lt;&gt;"",VLOOKUP(A7,Labels!A2:C36,3),"")</f>
        <v>Savska cesta 77</v>
      </c>
      <c r="F7" s="89"/>
      <c r="G7" s="89"/>
      <c r="H7" s="89">
        <f>IF(A7&lt;&gt;"",VLOOKUP(A7,Labels!A2:D36,4),"")</f>
        <v>10000</v>
      </c>
      <c r="I7" s="89"/>
      <c r="J7" s="73" t="str">
        <f>IF(A7&lt;&gt;"",VLOOKUP(A7,Labels!A2:E36,5),"")</f>
        <v>Zagreb</v>
      </c>
      <c r="K7" s="89">
        <f>IF(A7&lt;&gt;"",VLOOKUP(A7,Labels!A2:B36,2),"")</f>
        <v>72226488129</v>
      </c>
      <c r="L7" s="89"/>
    </row>
    <row r="8" spans="1:12" x14ac:dyDescent="0.2">
      <c r="A8" s="94" t="s">
        <v>82</v>
      </c>
      <c r="B8" s="95"/>
      <c r="C8" s="95"/>
      <c r="D8" s="95"/>
      <c r="E8" s="93" t="s">
        <v>5</v>
      </c>
      <c r="F8" s="93"/>
      <c r="G8" s="93"/>
      <c r="H8" s="92" t="s">
        <v>145</v>
      </c>
      <c r="I8" s="92"/>
      <c r="J8" s="74" t="s">
        <v>146</v>
      </c>
      <c r="K8" s="87" t="s">
        <v>3</v>
      </c>
      <c r="L8" s="88"/>
    </row>
    <row r="9" spans="1:12" x14ac:dyDescent="0.2">
      <c r="A9" s="56" t="s">
        <v>220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</row>
    <row r="10" spans="1:12" ht="6" customHeight="1" x14ac:dyDescent="0.2">
      <c r="A10" s="59"/>
      <c r="B10" s="32"/>
      <c r="C10" s="32"/>
      <c r="D10" s="32"/>
      <c r="E10" s="32"/>
      <c r="F10" s="32"/>
      <c r="G10" s="32"/>
      <c r="H10" s="32"/>
      <c r="I10" s="32"/>
      <c r="J10" s="43"/>
      <c r="K10" s="43"/>
      <c r="L10" s="52"/>
    </row>
    <row r="11" spans="1:12" ht="15" customHeight="1" x14ac:dyDescent="0.2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1:12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1:12" x14ac:dyDescent="0.2">
      <c r="A13" s="100" t="s">
        <v>192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101"/>
    </row>
    <row r="14" spans="1:12" ht="8.25" customHeight="1" x14ac:dyDescent="0.2">
      <c r="A14" s="75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6"/>
    </row>
    <row r="15" spans="1:12" x14ac:dyDescent="0.2">
      <c r="A15" s="84"/>
      <c r="B15" s="84"/>
      <c r="C15" s="84"/>
      <c r="D15" s="74"/>
      <c r="E15" s="74"/>
      <c r="F15" s="98">
        <f>COUNTA(J19)+COUNTA(J25:J31)</f>
        <v>0</v>
      </c>
      <c r="G15" s="99"/>
      <c r="H15" s="99"/>
      <c r="I15" s="74"/>
      <c r="J15" s="102">
        <f>'D. Financijski plan'!F2</f>
        <v>0</v>
      </c>
      <c r="K15" s="103"/>
      <c r="L15" s="104"/>
    </row>
    <row r="16" spans="1:12" x14ac:dyDescent="0.2">
      <c r="A16" s="94" t="s">
        <v>134</v>
      </c>
      <c r="B16" s="95"/>
      <c r="C16" s="95"/>
      <c r="D16" s="32"/>
      <c r="E16" s="32"/>
      <c r="F16" s="95" t="s">
        <v>144</v>
      </c>
      <c r="G16" s="95"/>
      <c r="H16" s="95"/>
      <c r="I16" s="32"/>
      <c r="J16" s="95" t="s">
        <v>202</v>
      </c>
      <c r="K16" s="95"/>
      <c r="L16" s="105"/>
    </row>
    <row r="17" spans="1:12" x14ac:dyDescent="0.2">
      <c r="A17" s="75"/>
      <c r="B17" s="74"/>
      <c r="C17" s="74"/>
      <c r="D17" s="32"/>
      <c r="E17" s="32"/>
      <c r="F17" s="74"/>
      <c r="G17" s="74"/>
      <c r="H17" s="74"/>
      <c r="I17" s="32"/>
      <c r="J17" s="43"/>
      <c r="K17" s="74"/>
      <c r="L17" s="76"/>
    </row>
    <row r="18" spans="1:12" ht="17.25" customHeight="1" x14ac:dyDescent="0.2">
      <c r="A18" s="59" t="s">
        <v>217</v>
      </c>
      <c r="B18" s="32"/>
      <c r="C18" s="32"/>
      <c r="D18" s="32"/>
      <c r="E18" s="32"/>
      <c r="F18" s="32"/>
      <c r="G18" s="32"/>
      <c r="H18" s="32"/>
      <c r="I18" s="32"/>
      <c r="J18" s="43"/>
      <c r="K18" s="43"/>
      <c r="L18" s="52"/>
    </row>
    <row r="19" spans="1:12" ht="30" customHeight="1" x14ac:dyDescent="0.2">
      <c r="A19" s="80"/>
      <c r="B19" s="96"/>
      <c r="C19" s="97"/>
      <c r="D19" s="90"/>
      <c r="E19" s="91"/>
      <c r="F19" s="91"/>
      <c r="G19" s="90"/>
      <c r="H19" s="91"/>
      <c r="I19" s="116"/>
      <c r="J19" s="82"/>
      <c r="K19" s="82"/>
      <c r="L19" s="78"/>
    </row>
    <row r="20" spans="1:12" x14ac:dyDescent="0.2">
      <c r="A20" s="77"/>
      <c r="B20" s="95" t="s">
        <v>83</v>
      </c>
      <c r="C20" s="95"/>
      <c r="D20" s="95" t="s">
        <v>135</v>
      </c>
      <c r="E20" s="95"/>
      <c r="F20" s="95"/>
      <c r="G20" s="95" t="s">
        <v>87</v>
      </c>
      <c r="H20" s="95"/>
      <c r="I20" s="95"/>
      <c r="J20" s="92" t="s">
        <v>3</v>
      </c>
      <c r="K20" s="92"/>
      <c r="L20" s="78"/>
    </row>
    <row r="21" spans="1:12" x14ac:dyDescent="0.2">
      <c r="A21" s="75"/>
      <c r="B21" s="74"/>
      <c r="C21" s="74"/>
      <c r="D21" s="74"/>
      <c r="E21" s="74"/>
      <c r="F21" s="74"/>
      <c r="G21" s="74"/>
      <c r="H21" s="74"/>
      <c r="I21" s="43"/>
      <c r="J21" s="43"/>
      <c r="K21" s="79"/>
      <c r="L21" s="78"/>
    </row>
    <row r="22" spans="1:12" x14ac:dyDescent="0.2">
      <c r="A22" s="59"/>
      <c r="B22" s="32"/>
      <c r="C22" s="32"/>
      <c r="D22" s="32"/>
      <c r="E22" s="32"/>
      <c r="F22" s="32"/>
      <c r="G22" s="32"/>
      <c r="H22" s="32"/>
      <c r="I22" s="43"/>
      <c r="J22" s="43"/>
      <c r="K22" s="43"/>
      <c r="L22" s="78"/>
    </row>
    <row r="23" spans="1:12" x14ac:dyDescent="0.2">
      <c r="A23" s="80"/>
      <c r="B23" s="83" t="s">
        <v>218</v>
      </c>
      <c r="C23" s="83"/>
      <c r="D23" s="83"/>
      <c r="E23" s="83"/>
      <c r="F23" s="83"/>
      <c r="G23" s="83"/>
      <c r="H23" s="83"/>
      <c r="I23" s="83"/>
      <c r="J23" s="83"/>
      <c r="K23" s="83"/>
      <c r="L23" s="78"/>
    </row>
    <row r="24" spans="1:12" ht="17.25" customHeight="1" x14ac:dyDescent="0.2">
      <c r="A24" s="80"/>
      <c r="B24" s="81"/>
      <c r="C24" s="85" t="s">
        <v>83</v>
      </c>
      <c r="D24" s="85"/>
      <c r="E24" s="85" t="s">
        <v>135</v>
      </c>
      <c r="F24" s="85"/>
      <c r="G24" s="85"/>
      <c r="H24" s="85" t="s">
        <v>87</v>
      </c>
      <c r="I24" s="85"/>
      <c r="J24" s="84" t="s">
        <v>3</v>
      </c>
      <c r="K24" s="84"/>
      <c r="L24" s="78"/>
    </row>
    <row r="25" spans="1:12" ht="30" customHeight="1" x14ac:dyDescent="0.2">
      <c r="A25" s="80"/>
      <c r="B25" s="41" t="s">
        <v>137</v>
      </c>
      <c r="C25" s="82"/>
      <c r="D25" s="82"/>
      <c r="E25" s="86"/>
      <c r="F25" s="86"/>
      <c r="G25" s="86"/>
      <c r="H25" s="86"/>
      <c r="I25" s="86"/>
      <c r="J25" s="82"/>
      <c r="K25" s="82"/>
      <c r="L25" s="78"/>
    </row>
    <row r="26" spans="1:12" ht="30" customHeight="1" x14ac:dyDescent="0.2">
      <c r="A26" s="80"/>
      <c r="B26" s="41" t="s">
        <v>138</v>
      </c>
      <c r="C26" s="82"/>
      <c r="D26" s="82"/>
      <c r="E26" s="86"/>
      <c r="F26" s="86"/>
      <c r="G26" s="86"/>
      <c r="H26" s="86"/>
      <c r="I26" s="86"/>
      <c r="J26" s="82"/>
      <c r="K26" s="82"/>
      <c r="L26" s="78"/>
    </row>
    <row r="27" spans="1:12" ht="30" customHeight="1" x14ac:dyDescent="0.2">
      <c r="A27" s="80"/>
      <c r="B27" s="41" t="s">
        <v>139</v>
      </c>
      <c r="C27" s="82"/>
      <c r="D27" s="82"/>
      <c r="E27" s="86"/>
      <c r="F27" s="86"/>
      <c r="G27" s="86"/>
      <c r="H27" s="86"/>
      <c r="I27" s="86"/>
      <c r="J27" s="82"/>
      <c r="K27" s="82"/>
      <c r="L27" s="78"/>
    </row>
    <row r="28" spans="1:12" ht="30" customHeight="1" x14ac:dyDescent="0.2">
      <c r="A28" s="80"/>
      <c r="B28" s="41" t="s">
        <v>140</v>
      </c>
      <c r="C28" s="82"/>
      <c r="D28" s="82"/>
      <c r="E28" s="86"/>
      <c r="F28" s="86"/>
      <c r="G28" s="86"/>
      <c r="H28" s="86"/>
      <c r="I28" s="86"/>
      <c r="J28" s="82"/>
      <c r="K28" s="82"/>
      <c r="L28" s="78"/>
    </row>
    <row r="29" spans="1:12" ht="30" customHeight="1" x14ac:dyDescent="0.2">
      <c r="A29" s="80"/>
      <c r="B29" s="41" t="s">
        <v>141</v>
      </c>
      <c r="C29" s="82"/>
      <c r="D29" s="82"/>
      <c r="E29" s="86"/>
      <c r="F29" s="86"/>
      <c r="G29" s="86"/>
      <c r="H29" s="86"/>
      <c r="I29" s="86"/>
      <c r="J29" s="82"/>
      <c r="K29" s="82"/>
      <c r="L29" s="78"/>
    </row>
    <row r="30" spans="1:12" ht="30" customHeight="1" x14ac:dyDescent="0.2">
      <c r="A30" s="80"/>
      <c r="B30" s="41" t="s">
        <v>142</v>
      </c>
      <c r="C30" s="82"/>
      <c r="D30" s="82"/>
      <c r="E30" s="86"/>
      <c r="F30" s="86"/>
      <c r="G30" s="86"/>
      <c r="H30" s="86"/>
      <c r="I30" s="86"/>
      <c r="J30" s="82"/>
      <c r="K30" s="82"/>
      <c r="L30" s="78"/>
    </row>
    <row r="31" spans="1:12" ht="30" customHeight="1" x14ac:dyDescent="0.2">
      <c r="A31" s="80"/>
      <c r="B31" s="41" t="s">
        <v>143</v>
      </c>
      <c r="C31" s="82"/>
      <c r="D31" s="82"/>
      <c r="E31" s="86"/>
      <c r="F31" s="86"/>
      <c r="G31" s="86"/>
      <c r="H31" s="86"/>
      <c r="I31" s="86"/>
      <c r="J31" s="82"/>
      <c r="K31" s="82"/>
      <c r="L31" s="78"/>
    </row>
    <row r="32" spans="1:12" x14ac:dyDescent="0.2">
      <c r="A32" s="60"/>
      <c r="B32" s="21"/>
      <c r="C32" s="21"/>
      <c r="D32" s="20"/>
      <c r="E32" s="21"/>
      <c r="F32" s="21"/>
      <c r="G32" s="21"/>
      <c r="H32" s="20"/>
      <c r="I32" s="20"/>
      <c r="J32" s="43"/>
      <c r="K32" s="43"/>
      <c r="L32" s="52"/>
    </row>
    <row r="33" spans="1:12" x14ac:dyDescent="0.2">
      <c r="A33" s="60"/>
      <c r="B33" s="21"/>
      <c r="C33" s="21"/>
      <c r="D33" s="20"/>
      <c r="E33" s="21"/>
      <c r="F33" s="21"/>
      <c r="G33" s="21"/>
      <c r="H33" s="20"/>
      <c r="I33" s="20"/>
      <c r="J33" s="43"/>
      <c r="K33" s="43"/>
      <c r="L33" s="52"/>
    </row>
    <row r="34" spans="1:12" x14ac:dyDescent="0.2">
      <c r="A34" s="60"/>
      <c r="B34" s="21"/>
      <c r="C34" s="21"/>
      <c r="D34" s="20"/>
      <c r="E34" s="21"/>
      <c r="F34" s="21"/>
      <c r="G34" s="21"/>
      <c r="H34" s="20"/>
      <c r="I34" s="20"/>
      <c r="J34" s="43"/>
      <c r="K34" s="43"/>
      <c r="L34" s="52"/>
    </row>
    <row r="35" spans="1:12" x14ac:dyDescent="0.2">
      <c r="A35" s="60"/>
      <c r="B35" s="21"/>
      <c r="C35" s="21"/>
      <c r="D35" s="20"/>
      <c r="E35" s="21"/>
      <c r="F35" s="21"/>
      <c r="G35" s="21"/>
      <c r="H35" s="20"/>
      <c r="I35" s="20"/>
      <c r="J35" s="43"/>
      <c r="K35" s="43"/>
      <c r="L35" s="52"/>
    </row>
    <row r="36" spans="1:12" ht="15" customHeight="1" x14ac:dyDescent="0.2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2" ht="15" customHeight="1" x14ac:dyDescent="0.2">
      <c r="A37" s="109" t="s">
        <v>214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2" ht="15" customHeight="1" x14ac:dyDescent="0.2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12" x14ac:dyDescent="0.2">
      <c r="A39" s="61"/>
      <c r="B39" s="20"/>
      <c r="C39" s="20"/>
      <c r="D39" s="20"/>
      <c r="E39" s="20"/>
      <c r="F39" s="20"/>
      <c r="G39" s="20"/>
      <c r="H39" s="20"/>
      <c r="I39" s="32"/>
      <c r="J39" s="43"/>
      <c r="K39" s="43"/>
      <c r="L39" s="52"/>
    </row>
    <row r="40" spans="1:12" x14ac:dyDescent="0.2">
      <c r="A40" s="62"/>
      <c r="B40" s="22"/>
      <c r="C40" s="22"/>
      <c r="D40" s="23"/>
      <c r="E40" s="23"/>
      <c r="F40" s="23"/>
      <c r="G40" s="23"/>
      <c r="H40" s="24"/>
      <c r="I40" s="33"/>
      <c r="J40" s="43"/>
      <c r="K40" s="43"/>
      <c r="L40" s="52"/>
    </row>
    <row r="41" spans="1:12" x14ac:dyDescent="0.2">
      <c r="A41" s="60"/>
      <c r="B41" s="21"/>
      <c r="C41" s="21"/>
      <c r="D41" s="21"/>
      <c r="E41" s="21"/>
      <c r="F41" s="21"/>
      <c r="G41" s="20"/>
      <c r="H41" s="21"/>
      <c r="I41" s="44"/>
      <c r="J41" s="44"/>
      <c r="K41" s="44"/>
      <c r="L41" s="52"/>
    </row>
    <row r="42" spans="1:12" x14ac:dyDescent="0.2">
      <c r="A42" s="106"/>
      <c r="B42" s="107"/>
      <c r="C42" s="107"/>
      <c r="D42" s="107"/>
      <c r="E42" s="26"/>
      <c r="F42" s="26"/>
      <c r="G42" s="26"/>
      <c r="H42" s="23"/>
      <c r="I42" s="108"/>
      <c r="J42" s="108"/>
      <c r="K42" s="108"/>
      <c r="L42" s="52"/>
    </row>
    <row r="43" spans="1:12" x14ac:dyDescent="0.2">
      <c r="A43" s="63"/>
      <c r="B43" s="64"/>
      <c r="C43" s="64"/>
      <c r="D43" s="65"/>
      <c r="E43" s="65"/>
      <c r="F43" s="65"/>
      <c r="G43" s="65"/>
      <c r="H43" s="66"/>
      <c r="I43" s="67"/>
      <c r="J43" s="68"/>
      <c r="K43" s="68"/>
      <c r="L43" s="69"/>
    </row>
    <row r="64" ht="10.5" customHeight="1" x14ac:dyDescent="0.2"/>
    <row r="66" ht="10.5" customHeight="1" x14ac:dyDescent="0.2"/>
    <row r="68" ht="10.5" customHeight="1" x14ac:dyDescent="0.2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C1:L4"/>
    <mergeCell ref="E31:G31"/>
    <mergeCell ref="C25:D25"/>
    <mergeCell ref="E25:G25"/>
    <mergeCell ref="C26:D26"/>
    <mergeCell ref="H27:I27"/>
    <mergeCell ref="H28:I28"/>
    <mergeCell ref="H31:I31"/>
    <mergeCell ref="E24:G24"/>
    <mergeCell ref="C24:D24"/>
    <mergeCell ref="J19:K19"/>
    <mergeCell ref="J20:K20"/>
    <mergeCell ref="D19:F19"/>
    <mergeCell ref="G19:I19"/>
    <mergeCell ref="B20:C20"/>
    <mergeCell ref="D20:F20"/>
    <mergeCell ref="A42:D42"/>
    <mergeCell ref="I42:K42"/>
    <mergeCell ref="E26:G26"/>
    <mergeCell ref="H25:I25"/>
    <mergeCell ref="H26:I26"/>
    <mergeCell ref="A36:L36"/>
    <mergeCell ref="C27:D27"/>
    <mergeCell ref="E27:G27"/>
    <mergeCell ref="C28:D28"/>
    <mergeCell ref="E28:G28"/>
    <mergeCell ref="C31:D31"/>
    <mergeCell ref="J28:K28"/>
    <mergeCell ref="A37:L38"/>
    <mergeCell ref="C29:D29"/>
    <mergeCell ref="E29:G29"/>
    <mergeCell ref="H29:I29"/>
    <mergeCell ref="G20:I20"/>
    <mergeCell ref="B19:C19"/>
    <mergeCell ref="A11:L12"/>
    <mergeCell ref="F15:H15"/>
    <mergeCell ref="F16:H16"/>
    <mergeCell ref="A13:L13"/>
    <mergeCell ref="J15:L15"/>
    <mergeCell ref="J16:L16"/>
    <mergeCell ref="A15:C15"/>
    <mergeCell ref="A16:C16"/>
    <mergeCell ref="K8:L8"/>
    <mergeCell ref="E7:G7"/>
    <mergeCell ref="A7:D7"/>
    <mergeCell ref="H8:I8"/>
    <mergeCell ref="E8:G8"/>
    <mergeCell ref="A8:D8"/>
    <mergeCell ref="H7:I7"/>
    <mergeCell ref="K7:L7"/>
    <mergeCell ref="J31:K31"/>
    <mergeCell ref="B23:K23"/>
    <mergeCell ref="J24:K24"/>
    <mergeCell ref="J25:K25"/>
    <mergeCell ref="J26:K26"/>
    <mergeCell ref="J27:K27"/>
    <mergeCell ref="H24:I24"/>
    <mergeCell ref="C30:D30"/>
    <mergeCell ref="E30:G30"/>
    <mergeCell ref="H30:I30"/>
    <mergeCell ref="J29:K29"/>
    <mergeCell ref="J30:K30"/>
  </mergeCells>
  <conditionalFormatting sqref="G19 B19 A7 A15:C15 A11 D19 J19 J15">
    <cfRule type="cellIs" dxfId="35" priority="56" operator="equal">
      <formula>""</formula>
    </cfRule>
  </conditionalFormatting>
  <conditionalFormatting sqref="B31">
    <cfRule type="cellIs" dxfId="34" priority="7" operator="equal">
      <formula>""</formula>
    </cfRule>
  </conditionalFormatting>
  <conditionalFormatting sqref="B25">
    <cfRule type="cellIs" dxfId="33" priority="11" operator="equal">
      <formula>""</formula>
    </cfRule>
  </conditionalFormatting>
  <conditionalFormatting sqref="B26">
    <cfRule type="cellIs" dxfId="32" priority="10" operator="equal">
      <formula>""</formula>
    </cfRule>
  </conditionalFormatting>
  <conditionalFormatting sqref="B27">
    <cfRule type="cellIs" dxfId="31" priority="9" operator="equal">
      <formula>""</formula>
    </cfRule>
  </conditionalFormatting>
  <conditionalFormatting sqref="B28">
    <cfRule type="cellIs" dxfId="30" priority="8" operator="equal">
      <formula>""</formula>
    </cfRule>
  </conditionalFormatting>
  <conditionalFormatting sqref="D19:G19 J19">
    <cfRule type="cellIs" dxfId="29" priority="6" operator="equal">
      <formula>""""""</formula>
    </cfRule>
  </conditionalFormatting>
  <conditionalFormatting sqref="F15:H15">
    <cfRule type="cellIs" dxfId="28" priority="5" operator="equal">
      <formula>""</formula>
    </cfRule>
  </conditionalFormatting>
  <conditionalFormatting sqref="B29">
    <cfRule type="cellIs" dxfId="27" priority="2" operator="equal">
      <formula>""</formula>
    </cfRule>
  </conditionalFormatting>
  <conditionalFormatting sqref="B30">
    <cfRule type="cellIs" dxfId="26" priority="1" operator="equal">
      <formula>""</formula>
    </cfRule>
  </conditionalFormatting>
  <dataValidations xWindow="813" yWindow="398" count="9">
    <dataValidation type="textLength" allowBlank="1" showInputMessage="1" showErrorMessage="1" errorTitle="Predugi unos" error="Dozvoljeni broj znakova je 20" sqref="B19 B25:B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D19 E25:E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J19 J25:J31" xr:uid="{00000000-0002-0000-0000-000002000000}">
      <formula1>11</formula1>
    </dataValidation>
    <dataValidation allowBlank="1" sqref="B32:I35 B39:D41 J41:K41 H41:I42 B43:I43 E39:I40 E41:G41 A32:A37 A39:A43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G19:I19 H25:H31" xr:uid="{00000000-0002-0000-0000-000006000000}">
      <formula1>zvanja</formula1>
    </dataValidation>
    <dataValidation allowBlank="1" showInputMessage="1" showErrorMessage="1" prompt="Broj se automatski izračunava sukladno upisanim suradnicima" sqref="F15:H15" xr:uid="{00000000-0002-0000-0000-000007000000}"/>
    <dataValidation allowBlank="1" showInputMessage="1" showErrorMessage="1" prompt="Ovaj iznos se automatski izračunava sukladno financijskom planu" sqref="J15" xr:uid="{00000000-0002-0000-0000-000008000000}"/>
  </dataValidations>
  <pageMargins left="0.7" right="0.7" top="0.75" bottom="0.75" header="0.3" footer="0.3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9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A000000}">
          <x14:formula1>
            <xm:f>Labels!$K$3:$K$11</xm:f>
          </x14:formula1>
          <xm:sqref>H40:I40 H43:I43 K42</xm:sqref>
        </x14:dataValidation>
        <x14:dataValidation type="list" allowBlank="1" showInputMessage="1" showErrorMessage="1" xr:uid="{00000000-0002-0000-0000-00000B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C5FC-2179-4A1F-A648-F431E48BAACC}">
  <dimension ref="A1:M22"/>
  <sheetViews>
    <sheetView showGridLines="0" zoomScale="150" zoomScaleNormal="150" zoomScaleSheetLayoutView="100" workbookViewId="0">
      <selection activeCell="Q26" sqref="Q26"/>
    </sheetView>
  </sheetViews>
  <sheetFormatPr baseColWidth="10" defaultColWidth="9.1640625" defaultRowHeight="15" x14ac:dyDescent="0.2"/>
  <cols>
    <col min="1" max="1" width="2.83203125" style="34" customWidth="1"/>
    <col min="2" max="6" width="7" style="34" customWidth="1"/>
    <col min="7" max="7" width="9.33203125" style="34" customWidth="1"/>
    <col min="8" max="13" width="7" style="34" customWidth="1"/>
    <col min="14" max="16384" width="9.1640625" style="34"/>
  </cols>
  <sheetData>
    <row r="1" spans="1:13" x14ac:dyDescent="0.2">
      <c r="A1" s="120" t="s">
        <v>221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ht="15" customHeight="1" x14ac:dyDescent="0.2">
      <c r="A2" s="27" t="s">
        <v>136</v>
      </c>
      <c r="B2" s="117" t="s">
        <v>187</v>
      </c>
      <c r="C2" s="118"/>
      <c r="D2" s="118"/>
      <c r="E2" s="118"/>
      <c r="F2" s="119"/>
      <c r="G2" s="117" t="s">
        <v>222</v>
      </c>
      <c r="H2" s="118"/>
      <c r="I2" s="118"/>
      <c r="J2" s="118"/>
      <c r="K2" s="118"/>
      <c r="L2" s="118"/>
      <c r="M2" s="119"/>
    </row>
    <row r="3" spans="1:13" ht="16" x14ac:dyDescent="0.2">
      <c r="A3" s="27" t="s">
        <v>137</v>
      </c>
      <c r="B3" s="117"/>
      <c r="C3" s="118"/>
      <c r="D3" s="118"/>
      <c r="E3" s="118"/>
      <c r="F3" s="119"/>
      <c r="G3" s="117"/>
      <c r="H3" s="118"/>
      <c r="I3" s="118"/>
      <c r="J3" s="118"/>
      <c r="K3" s="118"/>
      <c r="L3" s="118"/>
      <c r="M3" s="119"/>
    </row>
    <row r="4" spans="1:13" ht="16" x14ac:dyDescent="0.2">
      <c r="A4" s="27" t="s">
        <v>138</v>
      </c>
      <c r="B4" s="117"/>
      <c r="C4" s="118"/>
      <c r="D4" s="118"/>
      <c r="E4" s="118"/>
      <c r="F4" s="119"/>
      <c r="G4" s="117"/>
      <c r="H4" s="118"/>
      <c r="I4" s="118"/>
      <c r="J4" s="118"/>
      <c r="K4" s="118"/>
      <c r="L4" s="118"/>
      <c r="M4" s="119"/>
    </row>
    <row r="5" spans="1:13" ht="16" x14ac:dyDescent="0.2">
      <c r="A5" s="27" t="s">
        <v>139</v>
      </c>
      <c r="B5" s="117"/>
      <c r="C5" s="118"/>
      <c r="D5" s="118"/>
      <c r="E5" s="118"/>
      <c r="F5" s="119"/>
      <c r="G5" s="117"/>
      <c r="H5" s="118"/>
      <c r="I5" s="118"/>
      <c r="J5" s="118"/>
      <c r="K5" s="118"/>
      <c r="L5" s="118"/>
      <c r="M5" s="119"/>
    </row>
    <row r="6" spans="1:13" ht="16" x14ac:dyDescent="0.2">
      <c r="A6" s="31" t="s">
        <v>140</v>
      </c>
      <c r="B6" s="117"/>
      <c r="C6" s="118"/>
      <c r="D6" s="118"/>
      <c r="E6" s="118"/>
      <c r="F6" s="119"/>
      <c r="G6" s="117"/>
      <c r="H6" s="118"/>
      <c r="I6" s="118"/>
      <c r="J6" s="118"/>
      <c r="K6" s="118"/>
      <c r="L6" s="118"/>
      <c r="M6" s="119"/>
    </row>
    <row r="7" spans="1:13" ht="16" x14ac:dyDescent="0.2">
      <c r="A7" s="27" t="s">
        <v>141</v>
      </c>
      <c r="B7" s="117"/>
      <c r="C7" s="118"/>
      <c r="D7" s="118"/>
      <c r="E7" s="118"/>
      <c r="F7" s="119"/>
      <c r="G7" s="117"/>
      <c r="H7" s="118"/>
      <c r="I7" s="118"/>
      <c r="J7" s="118"/>
      <c r="K7" s="118"/>
      <c r="L7" s="118"/>
      <c r="M7" s="119"/>
    </row>
    <row r="8" spans="1:13" ht="16" x14ac:dyDescent="0.2">
      <c r="A8" s="27" t="s">
        <v>142</v>
      </c>
      <c r="B8" s="117"/>
      <c r="C8" s="118"/>
      <c r="D8" s="118"/>
      <c r="E8" s="118"/>
      <c r="F8" s="119"/>
      <c r="G8" s="117"/>
      <c r="H8" s="118"/>
      <c r="I8" s="118"/>
      <c r="J8" s="118"/>
      <c r="K8" s="118"/>
      <c r="L8" s="118"/>
      <c r="M8" s="119"/>
    </row>
    <row r="9" spans="1:13" ht="16" x14ac:dyDescent="0.2">
      <c r="A9" s="27" t="s">
        <v>143</v>
      </c>
      <c r="B9" s="117"/>
      <c r="C9" s="118"/>
      <c r="D9" s="118"/>
      <c r="E9" s="118"/>
      <c r="F9" s="119"/>
      <c r="G9" s="117"/>
      <c r="H9" s="118"/>
      <c r="I9" s="118"/>
      <c r="J9" s="118"/>
      <c r="K9" s="118"/>
      <c r="L9" s="118"/>
      <c r="M9" s="119"/>
    </row>
    <row r="10" spans="1:13" x14ac:dyDescent="0.2">
      <c r="A10" s="120" t="s">
        <v>215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2"/>
    </row>
    <row r="11" spans="1:13" ht="15" customHeight="1" x14ac:dyDescent="0.2">
      <c r="A11" s="27" t="s">
        <v>136</v>
      </c>
      <c r="B11" s="117" t="s">
        <v>187</v>
      </c>
      <c r="C11" s="118"/>
      <c r="D11" s="118"/>
      <c r="E11" s="118"/>
      <c r="F11" s="119"/>
      <c r="G11" s="117" t="s">
        <v>188</v>
      </c>
      <c r="H11" s="118"/>
      <c r="I11" s="118"/>
      <c r="J11" s="118"/>
      <c r="K11" s="118"/>
      <c r="L11" s="118"/>
      <c r="M11" s="119"/>
    </row>
    <row r="12" spans="1:13" ht="16" x14ac:dyDescent="0.2">
      <c r="A12" s="27" t="s">
        <v>137</v>
      </c>
      <c r="B12" s="117"/>
      <c r="C12" s="118"/>
      <c r="D12" s="118"/>
      <c r="E12" s="118"/>
      <c r="F12" s="119"/>
      <c r="G12" s="117"/>
      <c r="H12" s="118"/>
      <c r="I12" s="118"/>
      <c r="J12" s="118"/>
      <c r="K12" s="118"/>
      <c r="L12" s="118"/>
      <c r="M12" s="119"/>
    </row>
    <row r="13" spans="1:13" ht="16" x14ac:dyDescent="0.2">
      <c r="A13" s="27" t="s">
        <v>138</v>
      </c>
      <c r="B13" s="117"/>
      <c r="C13" s="118"/>
      <c r="D13" s="118"/>
      <c r="E13" s="118"/>
      <c r="F13" s="119"/>
      <c r="G13" s="117"/>
      <c r="H13" s="118"/>
      <c r="I13" s="118"/>
      <c r="J13" s="118"/>
      <c r="K13" s="118"/>
      <c r="L13" s="118"/>
      <c r="M13" s="119"/>
    </row>
    <row r="14" spans="1:13" ht="16" x14ac:dyDescent="0.2">
      <c r="A14" s="27" t="s">
        <v>139</v>
      </c>
      <c r="B14" s="117"/>
      <c r="C14" s="118"/>
      <c r="D14" s="118"/>
      <c r="E14" s="118"/>
      <c r="F14" s="119"/>
      <c r="G14" s="117"/>
      <c r="H14" s="118"/>
      <c r="I14" s="118"/>
      <c r="J14" s="118"/>
      <c r="K14" s="118"/>
      <c r="L14" s="118"/>
      <c r="M14" s="119"/>
    </row>
    <row r="15" spans="1:13" ht="16" x14ac:dyDescent="0.2">
      <c r="A15" s="31" t="s">
        <v>140</v>
      </c>
      <c r="B15" s="117"/>
      <c r="C15" s="118"/>
      <c r="D15" s="118"/>
      <c r="E15" s="118"/>
      <c r="F15" s="119"/>
      <c r="G15" s="117"/>
      <c r="H15" s="118"/>
      <c r="I15" s="118"/>
      <c r="J15" s="118"/>
      <c r="K15" s="118"/>
      <c r="L15" s="118"/>
      <c r="M15" s="119"/>
    </row>
    <row r="16" spans="1:13" ht="16" x14ac:dyDescent="0.2">
      <c r="A16" s="27" t="s">
        <v>141</v>
      </c>
      <c r="B16" s="117"/>
      <c r="C16" s="118"/>
      <c r="D16" s="118"/>
      <c r="E16" s="118"/>
      <c r="F16" s="119"/>
      <c r="G16" s="117"/>
      <c r="H16" s="118"/>
      <c r="I16" s="118"/>
      <c r="J16" s="118"/>
      <c r="K16" s="118"/>
      <c r="L16" s="118"/>
      <c r="M16" s="119"/>
    </row>
    <row r="17" spans="1:13" ht="16" x14ac:dyDescent="0.2">
      <c r="A17" s="27" t="s">
        <v>142</v>
      </c>
      <c r="B17" s="117"/>
      <c r="C17" s="118"/>
      <c r="D17" s="118"/>
      <c r="E17" s="118"/>
      <c r="F17" s="119"/>
      <c r="G17" s="117"/>
      <c r="H17" s="118"/>
      <c r="I17" s="118"/>
      <c r="J17" s="118"/>
      <c r="K17" s="118"/>
      <c r="L17" s="118"/>
      <c r="M17" s="119"/>
    </row>
    <row r="18" spans="1:13" ht="16" x14ac:dyDescent="0.2">
      <c r="A18" s="27" t="s">
        <v>143</v>
      </c>
      <c r="B18" s="117"/>
      <c r="C18" s="118"/>
      <c r="D18" s="118"/>
      <c r="E18" s="118"/>
      <c r="F18" s="119"/>
      <c r="G18" s="117"/>
      <c r="H18" s="118"/>
      <c r="I18" s="118"/>
      <c r="J18" s="118"/>
      <c r="K18" s="118"/>
      <c r="L18" s="118"/>
      <c r="M18" s="119"/>
    </row>
    <row r="19" spans="1:13" x14ac:dyDescent="0.2">
      <c r="A19" s="35"/>
      <c r="B19" s="35"/>
      <c r="C19" s="35"/>
      <c r="D19" s="35"/>
      <c r="E19" s="35"/>
      <c r="F19" s="35"/>
      <c r="G19" s="35"/>
      <c r="H19" s="35"/>
      <c r="I19" s="35"/>
      <c r="J19" s="6"/>
      <c r="K19" s="6"/>
      <c r="L19" s="6"/>
      <c r="M19" s="6"/>
    </row>
    <row r="20" spans="1:13" x14ac:dyDescent="0.2">
      <c r="A20" s="36"/>
      <c r="B20" s="36"/>
      <c r="C20" s="36"/>
      <c r="D20" s="37"/>
      <c r="E20" s="37"/>
      <c r="F20" s="37"/>
      <c r="G20" s="37"/>
      <c r="H20" s="38"/>
      <c r="I20" s="38"/>
      <c r="J20" s="6"/>
      <c r="K20" s="6"/>
      <c r="L20" s="6"/>
      <c r="M20" s="6"/>
    </row>
    <row r="21" spans="1:13" x14ac:dyDescent="0.2">
      <c r="A21" s="36"/>
      <c r="B21" s="36"/>
      <c r="C21" s="36"/>
      <c r="D21" s="37"/>
      <c r="E21" s="37"/>
      <c r="F21" s="37"/>
      <c r="G21" s="37"/>
      <c r="H21" s="38"/>
      <c r="I21" s="38"/>
      <c r="J21" s="6"/>
      <c r="K21" s="6"/>
      <c r="L21" s="6"/>
      <c r="M21" s="6"/>
    </row>
    <row r="22" spans="1:13" x14ac:dyDescent="0.2">
      <c r="A22" s="39"/>
      <c r="B22" s="39"/>
      <c r="C22" s="39"/>
      <c r="D22" s="39"/>
      <c r="E22" s="39"/>
      <c r="F22" s="39"/>
      <c r="G22" s="39"/>
      <c r="H22" s="40"/>
      <c r="I22" s="40"/>
      <c r="J22" s="6"/>
      <c r="K22" s="6"/>
      <c r="L22" s="6"/>
      <c r="M22" s="6"/>
    </row>
  </sheetData>
  <mergeCells count="34">
    <mergeCell ref="A1:M1"/>
    <mergeCell ref="B2:F2"/>
    <mergeCell ref="G2:M2"/>
    <mergeCell ref="B3:F3"/>
    <mergeCell ref="G3:M3"/>
    <mergeCell ref="B4:F4"/>
    <mergeCell ref="G4:M4"/>
    <mergeCell ref="B5:F5"/>
    <mergeCell ref="G5:M5"/>
    <mergeCell ref="B6:F6"/>
    <mergeCell ref="G6:M6"/>
    <mergeCell ref="B13:F13"/>
    <mergeCell ref="G13:M13"/>
    <mergeCell ref="B7:F7"/>
    <mergeCell ref="G7:M7"/>
    <mergeCell ref="B8:F8"/>
    <mergeCell ref="G8:M8"/>
    <mergeCell ref="B9:F9"/>
    <mergeCell ref="G9:M9"/>
    <mergeCell ref="A10:M10"/>
    <mergeCell ref="B11:F11"/>
    <mergeCell ref="G11:M11"/>
    <mergeCell ref="B12:F12"/>
    <mergeCell ref="G12:M12"/>
    <mergeCell ref="B17:F17"/>
    <mergeCell ref="G17:M17"/>
    <mergeCell ref="B18:F18"/>
    <mergeCell ref="G18:M18"/>
    <mergeCell ref="B14:F14"/>
    <mergeCell ref="G14:M14"/>
    <mergeCell ref="B15:F15"/>
    <mergeCell ref="G15:M15"/>
    <mergeCell ref="B16:F16"/>
    <mergeCell ref="G16:M16"/>
  </mergeCells>
  <dataValidations count="1">
    <dataValidation allowBlank="1" sqref="H22:I22 A19:I21 A22" xr:uid="{CB2816D8-67AF-4AC0-8F17-783286CCAE5C}"/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showGridLines="0" zoomScaleNormal="100" zoomScaleSheetLayoutView="100" workbookViewId="0">
      <selection sqref="A1:M1"/>
    </sheetView>
  </sheetViews>
  <sheetFormatPr baseColWidth="10" defaultColWidth="9.1640625" defaultRowHeight="15" x14ac:dyDescent="0.2"/>
  <cols>
    <col min="1" max="1" width="2.83203125" style="34" customWidth="1"/>
    <col min="2" max="6" width="7" style="34" customWidth="1"/>
    <col min="7" max="7" width="9.33203125" style="34" customWidth="1"/>
    <col min="8" max="13" width="7" style="34" customWidth="1"/>
    <col min="14" max="16384" width="9.1640625" style="34"/>
  </cols>
  <sheetData>
    <row r="1" spans="1:13" x14ac:dyDescent="0.2">
      <c r="A1" s="120" t="s">
        <v>206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x14ac:dyDescent="0.2">
      <c r="A2" s="157" t="s">
        <v>197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9"/>
    </row>
    <row r="3" spans="1:13" ht="15" customHeight="1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</row>
    <row r="4" spans="1:13" x14ac:dyDescent="0.2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8"/>
    </row>
    <row r="6" spans="1:13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x14ac:dyDescent="0.2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8"/>
    </row>
    <row r="8" spans="1:13" x14ac:dyDescent="0.2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8"/>
    </row>
    <row r="9" spans="1:13" x14ac:dyDescent="0.2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8"/>
    </row>
    <row r="10" spans="1:13" x14ac:dyDescent="0.2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</row>
    <row r="11" spans="1:13" x14ac:dyDescent="0.2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1:13" ht="15" customHeight="1" x14ac:dyDescent="0.2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8"/>
    </row>
    <row r="13" spans="1:13" ht="15" customHeight="1" x14ac:dyDescent="0.2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8"/>
    </row>
    <row r="14" spans="1:13" ht="15" customHeight="1" x14ac:dyDescent="0.2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</row>
    <row r="15" spans="1:13" x14ac:dyDescent="0.2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8"/>
    </row>
    <row r="16" spans="1:13" ht="15" customHeight="1" x14ac:dyDescent="0.2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</row>
    <row r="17" spans="1:13" ht="15" customHeight="1" x14ac:dyDescent="0.2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8"/>
    </row>
    <row r="18" spans="1:13" x14ac:dyDescent="0.2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8"/>
    </row>
    <row r="19" spans="1:13" x14ac:dyDescent="0.2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1"/>
    </row>
    <row r="20" spans="1:13" x14ac:dyDescent="0.2">
      <c r="A20" s="143" t="s">
        <v>208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5"/>
    </row>
    <row r="21" spans="1:13" ht="15" customHeight="1" x14ac:dyDescent="0.2">
      <c r="A21" s="146" t="s">
        <v>137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8"/>
    </row>
    <row r="22" spans="1:13" ht="15" customHeight="1" x14ac:dyDescent="0.2">
      <c r="A22" s="132" t="s">
        <v>138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4"/>
    </row>
    <row r="23" spans="1:13" ht="15" customHeight="1" x14ac:dyDescent="0.2">
      <c r="A23" s="132" t="s">
        <v>139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4"/>
    </row>
    <row r="24" spans="1:13" x14ac:dyDescent="0.2">
      <c r="A24" s="132" t="s">
        <v>140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4"/>
    </row>
    <row r="25" spans="1:13" x14ac:dyDescent="0.2">
      <c r="A25" s="132" t="s">
        <v>141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4"/>
    </row>
    <row r="26" spans="1:13" x14ac:dyDescent="0.2">
      <c r="A26" s="135" t="s">
        <v>204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7"/>
    </row>
    <row r="27" spans="1:13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4"/>
    </row>
    <row r="28" spans="1:13" ht="63" customHeight="1" x14ac:dyDescent="0.2">
      <c r="A28" s="143" t="s">
        <v>216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5"/>
    </row>
    <row r="29" spans="1:13" ht="42.75" customHeight="1" x14ac:dyDescent="0.2">
      <c r="A29" s="160" t="s">
        <v>203</v>
      </c>
      <c r="B29" s="161"/>
      <c r="C29" s="161"/>
      <c r="D29" s="161"/>
      <c r="E29" s="161"/>
      <c r="F29" s="161"/>
      <c r="G29" s="70" t="s">
        <v>205</v>
      </c>
      <c r="H29" s="161" t="s">
        <v>207</v>
      </c>
      <c r="I29" s="161"/>
      <c r="J29" s="161"/>
      <c r="K29" s="161"/>
      <c r="L29" s="161"/>
      <c r="M29" s="162"/>
    </row>
    <row r="30" spans="1:13" ht="15.75" customHeight="1" x14ac:dyDescent="0.2">
      <c r="A30" s="142"/>
      <c r="B30" s="142"/>
      <c r="C30" s="142"/>
      <c r="D30" s="142"/>
      <c r="E30" s="142"/>
      <c r="F30" s="142"/>
      <c r="G30" s="72"/>
      <c r="H30" s="142"/>
      <c r="I30" s="142"/>
      <c r="J30" s="142"/>
      <c r="K30" s="142"/>
      <c r="L30" s="142"/>
      <c r="M30" s="142"/>
    </row>
    <row r="31" spans="1:13" ht="15.75" customHeight="1" x14ac:dyDescent="0.2">
      <c r="A31" s="138"/>
      <c r="B31" s="138"/>
      <c r="C31" s="138"/>
      <c r="D31" s="138"/>
      <c r="E31" s="138"/>
      <c r="F31" s="138"/>
      <c r="G31" s="71"/>
      <c r="H31" s="138"/>
      <c r="I31" s="138"/>
      <c r="J31" s="138"/>
      <c r="K31" s="138"/>
      <c r="L31" s="138"/>
      <c r="M31" s="138"/>
    </row>
    <row r="32" spans="1:13" ht="15.75" customHeight="1" x14ac:dyDescent="0.2">
      <c r="A32" s="138"/>
      <c r="B32" s="138"/>
      <c r="C32" s="138"/>
      <c r="D32" s="138"/>
      <c r="E32" s="138"/>
      <c r="F32" s="138"/>
      <c r="G32" s="71"/>
      <c r="H32" s="138"/>
      <c r="I32" s="138"/>
      <c r="J32" s="138"/>
      <c r="K32" s="138"/>
      <c r="L32" s="138"/>
      <c r="M32" s="138"/>
    </row>
    <row r="33" spans="1:13" ht="15.75" customHeight="1" x14ac:dyDescent="0.2">
      <c r="A33" s="138"/>
      <c r="B33" s="138"/>
      <c r="C33" s="138"/>
      <c r="D33" s="138"/>
      <c r="E33" s="138"/>
      <c r="F33" s="138"/>
      <c r="G33" s="71"/>
      <c r="H33" s="138"/>
      <c r="I33" s="138"/>
      <c r="J33" s="138"/>
      <c r="K33" s="138"/>
      <c r="L33" s="138"/>
      <c r="M33" s="138"/>
    </row>
    <row r="34" spans="1:13" ht="15.75" customHeight="1" x14ac:dyDescent="0.2">
      <c r="A34" s="138"/>
      <c r="B34" s="138"/>
      <c r="C34" s="138"/>
      <c r="D34" s="138"/>
      <c r="E34" s="138"/>
      <c r="F34" s="138"/>
      <c r="G34" s="71"/>
      <c r="H34" s="138"/>
      <c r="I34" s="138"/>
      <c r="J34" s="138"/>
      <c r="K34" s="138"/>
      <c r="L34" s="138"/>
      <c r="M34" s="138"/>
    </row>
    <row r="35" spans="1:13" ht="15.75" customHeight="1" x14ac:dyDescent="0.2">
      <c r="A35" s="138"/>
      <c r="B35" s="138"/>
      <c r="C35" s="138"/>
      <c r="D35" s="138"/>
      <c r="E35" s="138"/>
      <c r="F35" s="138"/>
      <c r="G35" s="71"/>
      <c r="H35" s="138"/>
      <c r="I35" s="138"/>
      <c r="J35" s="138"/>
      <c r="K35" s="138"/>
      <c r="L35" s="138"/>
      <c r="M35" s="138"/>
    </row>
    <row r="36" spans="1:13" ht="15.75" customHeight="1" x14ac:dyDescent="0.2">
      <c r="A36" s="138"/>
      <c r="B36" s="138"/>
      <c r="C36" s="138"/>
      <c r="D36" s="138"/>
      <c r="E36" s="138"/>
      <c r="F36" s="138"/>
      <c r="G36" s="71"/>
      <c r="H36" s="138"/>
      <c r="I36" s="138"/>
      <c r="J36" s="138"/>
      <c r="K36" s="138"/>
      <c r="L36" s="138"/>
      <c r="M36" s="138"/>
    </row>
    <row r="37" spans="1:13" ht="15.75" customHeight="1" x14ac:dyDescent="0.2">
      <c r="A37" s="138"/>
      <c r="B37" s="138"/>
      <c r="C37" s="138"/>
      <c r="D37" s="138"/>
      <c r="E37" s="138"/>
      <c r="F37" s="138"/>
      <c r="G37" s="71"/>
      <c r="H37" s="138"/>
      <c r="I37" s="138"/>
      <c r="J37" s="138"/>
      <c r="K37" s="138"/>
      <c r="L37" s="138"/>
      <c r="M37" s="138"/>
    </row>
    <row r="38" spans="1:13" ht="15.75" customHeight="1" x14ac:dyDescent="0.2">
      <c r="A38" s="138"/>
      <c r="B38" s="138"/>
      <c r="C38" s="138"/>
      <c r="D38" s="138"/>
      <c r="E38" s="138"/>
      <c r="F38" s="138"/>
      <c r="G38" s="71"/>
      <c r="H38" s="138"/>
      <c r="I38" s="138"/>
      <c r="J38" s="138"/>
      <c r="K38" s="138"/>
      <c r="L38" s="138"/>
      <c r="M38" s="138"/>
    </row>
    <row r="39" spans="1:13" ht="15" customHeight="1" x14ac:dyDescent="0.2">
      <c r="A39" s="152" t="s">
        <v>209</v>
      </c>
      <c r="B39" s="153"/>
      <c r="C39" s="153"/>
      <c r="D39" s="153"/>
      <c r="E39" s="153"/>
      <c r="F39" s="153"/>
      <c r="G39" s="71"/>
      <c r="H39" s="138"/>
      <c r="I39" s="138"/>
      <c r="J39" s="138"/>
      <c r="K39" s="138"/>
      <c r="L39" s="138"/>
      <c r="M39" s="138"/>
    </row>
    <row r="40" spans="1:13" ht="24" customHeight="1" x14ac:dyDescent="0.2">
      <c r="A40" s="143" t="s">
        <v>210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</row>
    <row r="41" spans="1:13" x14ac:dyDescent="0.2">
      <c r="A41" s="139" t="s">
        <v>211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1"/>
    </row>
    <row r="42" spans="1:13" ht="15" customHeight="1" x14ac:dyDescent="0.2">
      <c r="A42" s="146" t="s">
        <v>137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8"/>
    </row>
    <row r="43" spans="1:13" ht="15" customHeight="1" x14ac:dyDescent="0.2">
      <c r="A43" s="132" t="s">
        <v>138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4"/>
    </row>
    <row r="44" spans="1:13" ht="15" customHeight="1" x14ac:dyDescent="0.2">
      <c r="A44" s="132" t="s">
        <v>139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4"/>
    </row>
    <row r="45" spans="1:13" x14ac:dyDescent="0.2">
      <c r="A45" s="132" t="s">
        <v>140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4"/>
    </row>
    <row r="46" spans="1:13" ht="18.75" customHeight="1" x14ac:dyDescent="0.2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1"/>
    </row>
    <row r="47" spans="1:13" ht="18.75" customHeight="1" x14ac:dyDescent="0.2">
      <c r="A47" s="154" t="s">
        <v>204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6"/>
    </row>
    <row r="48" spans="1:13" x14ac:dyDescent="0.2">
      <c r="A48" s="139" t="s">
        <v>212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1"/>
    </row>
    <row r="49" spans="1:13" ht="15" customHeight="1" x14ac:dyDescent="0.2">
      <c r="A49" s="146" t="s">
        <v>137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8"/>
    </row>
    <row r="50" spans="1:13" ht="15" customHeight="1" x14ac:dyDescent="0.2">
      <c r="A50" s="132" t="s">
        <v>138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4"/>
    </row>
    <row r="51" spans="1:13" ht="15" customHeight="1" x14ac:dyDescent="0.2">
      <c r="A51" s="132" t="s">
        <v>139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4"/>
    </row>
    <row r="52" spans="1:13" x14ac:dyDescent="0.2">
      <c r="A52" s="132" t="s">
        <v>140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4"/>
    </row>
    <row r="53" spans="1:13" ht="18.75" customHeight="1" x14ac:dyDescent="0.2">
      <c r="A53" s="149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1"/>
    </row>
    <row r="54" spans="1:13" ht="18.75" customHeight="1" x14ac:dyDescent="0.2">
      <c r="A54" s="154" t="s">
        <v>204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6"/>
    </row>
    <row r="55" spans="1:13" x14ac:dyDescent="0.2">
      <c r="A55" s="35"/>
      <c r="B55" s="35"/>
      <c r="C55" s="35"/>
      <c r="D55" s="35"/>
      <c r="E55" s="35"/>
      <c r="F55" s="35"/>
      <c r="G55" s="35"/>
      <c r="H55" s="35"/>
      <c r="I55" s="35"/>
      <c r="J55" s="6"/>
      <c r="K55" s="6"/>
      <c r="L55" s="6"/>
      <c r="M55" s="6"/>
    </row>
    <row r="56" spans="1:13" x14ac:dyDescent="0.2">
      <c r="A56" s="36"/>
      <c r="B56" s="36"/>
      <c r="C56" s="36"/>
      <c r="D56" s="37"/>
      <c r="E56" s="37"/>
      <c r="F56" s="37"/>
      <c r="G56" s="37"/>
      <c r="H56" s="38"/>
      <c r="I56" s="38"/>
      <c r="J56" s="6"/>
      <c r="K56" s="6"/>
      <c r="L56" s="6"/>
      <c r="M56" s="6"/>
    </row>
    <row r="57" spans="1:13" x14ac:dyDescent="0.2">
      <c r="A57" s="36"/>
      <c r="B57" s="36"/>
      <c r="C57" s="36"/>
      <c r="D57" s="37"/>
      <c r="E57" s="37"/>
      <c r="F57" s="37"/>
      <c r="G57" s="37"/>
      <c r="H57" s="38"/>
      <c r="I57" s="38"/>
      <c r="J57" s="6"/>
      <c r="K57" s="6"/>
      <c r="L57" s="6"/>
      <c r="M57" s="6"/>
    </row>
    <row r="58" spans="1:13" x14ac:dyDescent="0.2">
      <c r="A58" s="39"/>
      <c r="B58" s="39"/>
      <c r="C58" s="39"/>
      <c r="D58" s="39"/>
      <c r="E58" s="39"/>
      <c r="F58" s="39"/>
      <c r="G58" s="39"/>
      <c r="H58" s="40"/>
      <c r="I58" s="40"/>
      <c r="J58" s="6"/>
      <c r="K58" s="6"/>
      <c r="L58" s="6"/>
      <c r="M58" s="6"/>
    </row>
  </sheetData>
  <mergeCells count="49">
    <mergeCell ref="A54:M54"/>
    <mergeCell ref="A1:M1"/>
    <mergeCell ref="A53:M53"/>
    <mergeCell ref="A2:M2"/>
    <mergeCell ref="A20:M20"/>
    <mergeCell ref="A40:M40"/>
    <mergeCell ref="A47:M47"/>
    <mergeCell ref="A29:F29"/>
    <mergeCell ref="H29:M29"/>
    <mergeCell ref="A42:M42"/>
    <mergeCell ref="A43:M43"/>
    <mergeCell ref="A44:M44"/>
    <mergeCell ref="A21:M21"/>
    <mergeCell ref="A22:M22"/>
    <mergeCell ref="A23:M23"/>
    <mergeCell ref="A24:M24"/>
    <mergeCell ref="A25:M25"/>
    <mergeCell ref="A33:F33"/>
    <mergeCell ref="H33:M33"/>
    <mergeCell ref="A34:F34"/>
    <mergeCell ref="H34:M34"/>
    <mergeCell ref="A36:F36"/>
    <mergeCell ref="H36:M36"/>
    <mergeCell ref="A37:F37"/>
    <mergeCell ref="H37:M37"/>
    <mergeCell ref="H39:M39"/>
    <mergeCell ref="A39:F39"/>
    <mergeCell ref="A49:M49"/>
    <mergeCell ref="A50:M50"/>
    <mergeCell ref="A45:M45"/>
    <mergeCell ref="A46:M46"/>
    <mergeCell ref="A51:M51"/>
    <mergeCell ref="A48:M48"/>
    <mergeCell ref="A3:M19"/>
    <mergeCell ref="A52:M52"/>
    <mergeCell ref="A26:M26"/>
    <mergeCell ref="A27:M27"/>
    <mergeCell ref="A38:F38"/>
    <mergeCell ref="H38:M38"/>
    <mergeCell ref="A41:M41"/>
    <mergeCell ref="A35:F35"/>
    <mergeCell ref="H35:M35"/>
    <mergeCell ref="A31:F31"/>
    <mergeCell ref="H31:M31"/>
    <mergeCell ref="A30:F30"/>
    <mergeCell ref="H30:M30"/>
    <mergeCell ref="A32:F32"/>
    <mergeCell ref="H32:M32"/>
    <mergeCell ref="A28:M28"/>
  </mergeCells>
  <conditionalFormatting sqref="A3">
    <cfRule type="cellIs" dxfId="25" priority="36" operator="equal">
      <formula>""</formula>
    </cfRule>
  </conditionalFormatting>
  <conditionalFormatting sqref="A3">
    <cfRule type="cellIs" dxfId="24" priority="35" operator="equal">
      <formula>""</formula>
    </cfRule>
  </conditionalFormatting>
  <conditionalFormatting sqref="A42:A47">
    <cfRule type="cellIs" dxfId="23" priority="26" operator="equal">
      <formula>""</formula>
    </cfRule>
  </conditionalFormatting>
  <conditionalFormatting sqref="A42:A47">
    <cfRule type="cellIs" dxfId="22" priority="25" operator="equal">
      <formula>""</formula>
    </cfRule>
  </conditionalFormatting>
  <conditionalFormatting sqref="A29">
    <cfRule type="cellIs" dxfId="21" priority="24" operator="equal">
      <formula>""</formula>
    </cfRule>
  </conditionalFormatting>
  <conditionalFormatting sqref="A29">
    <cfRule type="cellIs" dxfId="20" priority="23" operator="equal">
      <formula>""</formula>
    </cfRule>
  </conditionalFormatting>
  <conditionalFormatting sqref="A31">
    <cfRule type="cellIs" dxfId="19" priority="22" operator="equal">
      <formula>""</formula>
    </cfRule>
  </conditionalFormatting>
  <conditionalFormatting sqref="A31">
    <cfRule type="cellIs" dxfId="18" priority="21" operator="equal">
      <formula>""</formula>
    </cfRule>
  </conditionalFormatting>
  <conditionalFormatting sqref="A21:A39">
    <cfRule type="cellIs" dxfId="17" priority="5" operator="equal">
      <formula>""</formula>
    </cfRule>
  </conditionalFormatting>
  <conditionalFormatting sqref="A49:A54">
    <cfRule type="cellIs" dxfId="16" priority="1" operator="equal">
      <formula>""</formula>
    </cfRule>
  </conditionalFormatting>
  <conditionalFormatting sqref="A30">
    <cfRule type="cellIs" dxfId="15" priority="19" operator="equal">
      <formula>""</formula>
    </cfRule>
  </conditionalFormatting>
  <conditionalFormatting sqref="A30">
    <cfRule type="cellIs" dxfId="14" priority="20" operator="equal">
      <formula>""</formula>
    </cfRule>
  </conditionalFormatting>
  <conditionalFormatting sqref="A33">
    <cfRule type="cellIs" dxfId="13" priority="17" operator="equal">
      <formula>""</formula>
    </cfRule>
  </conditionalFormatting>
  <conditionalFormatting sqref="A33">
    <cfRule type="cellIs" dxfId="12" priority="18" operator="equal">
      <formula>""</formula>
    </cfRule>
  </conditionalFormatting>
  <conditionalFormatting sqref="A32">
    <cfRule type="cellIs" dxfId="11" priority="15" operator="equal">
      <formula>""</formula>
    </cfRule>
  </conditionalFormatting>
  <conditionalFormatting sqref="A32">
    <cfRule type="cellIs" dxfId="10" priority="16" operator="equal">
      <formula>""</formula>
    </cfRule>
  </conditionalFormatting>
  <conditionalFormatting sqref="A35">
    <cfRule type="cellIs" dxfId="9" priority="13" operator="equal">
      <formula>""</formula>
    </cfRule>
  </conditionalFormatting>
  <conditionalFormatting sqref="A35">
    <cfRule type="cellIs" dxfId="8" priority="14" operator="equal">
      <formula>""</formula>
    </cfRule>
  </conditionalFormatting>
  <conditionalFormatting sqref="A34">
    <cfRule type="cellIs" dxfId="7" priority="11" operator="equal">
      <formula>""</formula>
    </cfRule>
  </conditionalFormatting>
  <conditionalFormatting sqref="A34">
    <cfRule type="cellIs" dxfId="6" priority="12" operator="equal">
      <formula>""</formula>
    </cfRule>
  </conditionalFormatting>
  <conditionalFormatting sqref="A36:A38">
    <cfRule type="cellIs" dxfId="5" priority="7" operator="equal">
      <formula>""</formula>
    </cfRule>
  </conditionalFormatting>
  <conditionalFormatting sqref="A36:A38">
    <cfRule type="cellIs" dxfId="4" priority="8" operator="equal">
      <formula>""</formula>
    </cfRule>
  </conditionalFormatting>
  <conditionalFormatting sqref="A21:A39">
    <cfRule type="cellIs" dxfId="3" priority="6" operator="equal">
      <formula>""</formula>
    </cfRule>
  </conditionalFormatting>
  <conditionalFormatting sqref="A49:A54">
    <cfRule type="cellIs" dxfId="2" priority="2" operator="equal">
      <formula>""</formula>
    </cfRule>
  </conditionalFormatting>
  <dataValidations count="3">
    <dataValidation allowBlank="1" sqref="H58:I58 A55:I57 A58" xr:uid="{00000000-0002-0000-0200-000000000000}"/>
    <dataValidation allowBlank="1" showInputMessage="1" showErrorMessage="1" prompt="Za prelazak u novi red unutar ćelije stisnite Alt+Enter." sqref="A3" xr:uid="{00000000-0002-0000-0200-000001000000}"/>
    <dataValidation allowBlank="1" showInputMessage="1" showErrorMessage="1" prompt="Za prelazak u novi red unutar ćelije stisnite Alt+Enter_x000a_" sqref="A21:A39 A42:A47 A49:A54" xr:uid="{00000000-0002-0000-0200-000002000000}"/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47"/>
  <sheetViews>
    <sheetView showGridLines="0" tabSelected="1" zoomScaleNormal="100" zoomScaleSheetLayoutView="130" workbookViewId="0">
      <selection sqref="A1:F1"/>
    </sheetView>
  </sheetViews>
  <sheetFormatPr baseColWidth="10" defaultColWidth="9.1640625" defaultRowHeight="15" x14ac:dyDescent="0.2"/>
  <cols>
    <col min="1" max="1" width="9.33203125" style="25" customWidth="1"/>
    <col min="2" max="2" width="11.83203125" style="25" customWidth="1"/>
    <col min="3" max="3" width="22.5" style="7" customWidth="1"/>
    <col min="4" max="4" width="14.33203125" style="13" customWidth="1"/>
    <col min="5" max="5" width="15.1640625" style="13" customWidth="1"/>
    <col min="6" max="6" width="13.6640625" style="14" customWidth="1"/>
    <col min="7" max="16384" width="9.1640625" style="7"/>
  </cols>
  <sheetData>
    <row r="1" spans="1:6" ht="15" customHeight="1" x14ac:dyDescent="0.2">
      <c r="A1" s="163" t="s">
        <v>199</v>
      </c>
      <c r="B1" s="164"/>
      <c r="C1" s="164"/>
      <c r="D1" s="164"/>
      <c r="E1" s="164"/>
      <c r="F1" s="165"/>
    </row>
    <row r="2" spans="1:6" ht="17.25" customHeight="1" x14ac:dyDescent="0.2">
      <c r="A2" s="166" t="s">
        <v>186</v>
      </c>
      <c r="B2" s="166"/>
      <c r="C2" s="166"/>
      <c r="D2" s="167" t="s">
        <v>86</v>
      </c>
      <c r="E2" s="167"/>
      <c r="F2" s="18">
        <f>SUM(F8:F43)</f>
        <v>0</v>
      </c>
    </row>
    <row r="3" spans="1:6" ht="17.25" customHeight="1" x14ac:dyDescent="0.2">
      <c r="A3" s="166"/>
      <c r="B3" s="166"/>
      <c r="C3" s="166"/>
      <c r="D3" s="168" t="s">
        <v>81</v>
      </c>
      <c r="E3" s="169"/>
      <c r="F3" s="15">
        <f>SUMIF(B$8:B$43,D3,F$8:F$43)</f>
        <v>0</v>
      </c>
    </row>
    <row r="4" spans="1:6" ht="17.25" customHeight="1" x14ac:dyDescent="0.2">
      <c r="A4" s="166"/>
      <c r="B4" s="166"/>
      <c r="C4" s="166"/>
      <c r="D4" s="168" t="s">
        <v>183</v>
      </c>
      <c r="E4" s="169"/>
      <c r="F4" s="15">
        <f>SUMIF(B$8:B$43,D4,F$8:F$43)</f>
        <v>0</v>
      </c>
    </row>
    <row r="5" spans="1:6" ht="17.25" customHeight="1" x14ac:dyDescent="0.2">
      <c r="A5" s="166"/>
      <c r="B5" s="166"/>
      <c r="C5" s="166"/>
      <c r="D5" s="168" t="s">
        <v>184</v>
      </c>
      <c r="E5" s="169"/>
      <c r="F5" s="15">
        <f>SUMIF(B$8:B$43,D5,F$8:F$43)</f>
        <v>0</v>
      </c>
    </row>
    <row r="6" spans="1:6" ht="17.25" customHeight="1" x14ac:dyDescent="0.2">
      <c r="A6" s="166"/>
      <c r="B6" s="166"/>
      <c r="C6" s="166"/>
      <c r="D6" s="168" t="s">
        <v>185</v>
      </c>
      <c r="E6" s="169"/>
      <c r="F6" s="15">
        <f>SUMIF(B$8:B$43,D6,F$8:F$43)</f>
        <v>0</v>
      </c>
    </row>
    <row r="7" spans="1:6" ht="69" customHeight="1" x14ac:dyDescent="0.2">
      <c r="A7" s="11" t="s">
        <v>0</v>
      </c>
      <c r="B7" s="11" t="s">
        <v>1</v>
      </c>
      <c r="C7" s="143" t="s">
        <v>213</v>
      </c>
      <c r="D7" s="144"/>
      <c r="E7" s="145"/>
      <c r="F7" s="12" t="s">
        <v>2</v>
      </c>
    </row>
    <row r="8" spans="1:6" s="10" customFormat="1" ht="16" x14ac:dyDescent="0.2">
      <c r="A8" s="16">
        <f>IF(B8&lt;&gt;"",1,"")</f>
        <v>1</v>
      </c>
      <c r="B8" s="8" t="s">
        <v>183</v>
      </c>
      <c r="C8" s="90"/>
      <c r="D8" s="91"/>
      <c r="E8" s="116"/>
      <c r="F8" s="9"/>
    </row>
    <row r="9" spans="1:6" s="10" customFormat="1" x14ac:dyDescent="0.2">
      <c r="A9" s="16"/>
      <c r="B9" s="8"/>
      <c r="C9" s="90"/>
      <c r="D9" s="91"/>
      <c r="E9" s="116"/>
      <c r="F9" s="9"/>
    </row>
    <row r="10" spans="1:6" s="10" customFormat="1" x14ac:dyDescent="0.2">
      <c r="A10" s="16"/>
      <c r="B10" s="8"/>
      <c r="C10" s="90"/>
      <c r="D10" s="91"/>
      <c r="E10" s="116"/>
      <c r="F10" s="9"/>
    </row>
    <row r="11" spans="1:6" s="10" customFormat="1" ht="16" x14ac:dyDescent="0.2">
      <c r="A11" s="16" t="str">
        <f t="shared" ref="A11:A43" si="0">IF(B11&lt;&gt;"",A10+1,"")</f>
        <v/>
      </c>
      <c r="B11" s="8"/>
      <c r="C11" s="90"/>
      <c r="D11" s="91"/>
      <c r="E11" s="116"/>
      <c r="F11" s="9"/>
    </row>
    <row r="12" spans="1:6" s="10" customFormat="1" ht="16" x14ac:dyDescent="0.2">
      <c r="A12" s="16" t="str">
        <f t="shared" si="0"/>
        <v/>
      </c>
      <c r="B12" s="8"/>
      <c r="C12" s="90"/>
      <c r="D12" s="91"/>
      <c r="E12" s="116"/>
      <c r="F12" s="9"/>
    </row>
    <row r="13" spans="1:6" s="10" customFormat="1" ht="16" x14ac:dyDescent="0.2">
      <c r="A13" s="16" t="str">
        <f t="shared" si="0"/>
        <v/>
      </c>
      <c r="B13" s="8"/>
      <c r="C13" s="90"/>
      <c r="D13" s="91"/>
      <c r="E13" s="116"/>
      <c r="F13" s="9"/>
    </row>
    <row r="14" spans="1:6" s="10" customFormat="1" ht="16" x14ac:dyDescent="0.2">
      <c r="A14" s="16" t="str">
        <f t="shared" si="0"/>
        <v/>
      </c>
      <c r="B14" s="8"/>
      <c r="C14" s="90"/>
      <c r="D14" s="91"/>
      <c r="E14" s="116"/>
      <c r="F14" s="9"/>
    </row>
    <row r="15" spans="1:6" s="10" customFormat="1" ht="16" x14ac:dyDescent="0.2">
      <c r="A15" s="16" t="str">
        <f t="shared" si="0"/>
        <v/>
      </c>
      <c r="B15" s="8"/>
      <c r="C15" s="90"/>
      <c r="D15" s="91"/>
      <c r="E15" s="116"/>
      <c r="F15" s="9"/>
    </row>
    <row r="16" spans="1:6" s="10" customFormat="1" ht="16" x14ac:dyDescent="0.2">
      <c r="A16" s="16" t="str">
        <f t="shared" si="0"/>
        <v/>
      </c>
      <c r="B16" s="8"/>
      <c r="C16" s="90"/>
      <c r="D16" s="91"/>
      <c r="E16" s="116"/>
      <c r="F16" s="9"/>
    </row>
    <row r="17" spans="1:6" s="10" customFormat="1" ht="16" x14ac:dyDescent="0.2">
      <c r="A17" s="16" t="str">
        <f t="shared" si="0"/>
        <v/>
      </c>
      <c r="B17" s="8"/>
      <c r="C17" s="90"/>
      <c r="D17" s="91"/>
      <c r="E17" s="116"/>
      <c r="F17" s="9"/>
    </row>
    <row r="18" spans="1:6" s="10" customFormat="1" ht="16" x14ac:dyDescent="0.2">
      <c r="A18" s="16" t="str">
        <f t="shared" si="0"/>
        <v/>
      </c>
      <c r="B18" s="8"/>
      <c r="C18" s="90"/>
      <c r="D18" s="91"/>
      <c r="E18" s="116"/>
      <c r="F18" s="9"/>
    </row>
    <row r="19" spans="1:6" s="10" customFormat="1" ht="16" x14ac:dyDescent="0.2">
      <c r="A19" s="16" t="str">
        <f t="shared" si="0"/>
        <v/>
      </c>
      <c r="B19" s="8"/>
      <c r="C19" s="90"/>
      <c r="D19" s="91"/>
      <c r="E19" s="116"/>
      <c r="F19" s="9"/>
    </row>
    <row r="20" spans="1:6" s="10" customFormat="1" ht="16" x14ac:dyDescent="0.2">
      <c r="A20" s="16" t="str">
        <f t="shared" si="0"/>
        <v/>
      </c>
      <c r="B20" s="8"/>
      <c r="C20" s="90"/>
      <c r="D20" s="91"/>
      <c r="E20" s="116"/>
      <c r="F20" s="9"/>
    </row>
    <row r="21" spans="1:6" s="10" customFormat="1" ht="16" x14ac:dyDescent="0.2">
      <c r="A21" s="16" t="str">
        <f t="shared" si="0"/>
        <v/>
      </c>
      <c r="B21" s="8"/>
      <c r="C21" s="90"/>
      <c r="D21" s="91"/>
      <c r="E21" s="116"/>
      <c r="F21" s="9"/>
    </row>
    <row r="22" spans="1:6" s="10" customFormat="1" ht="16" x14ac:dyDescent="0.2">
      <c r="A22" s="16" t="str">
        <f t="shared" si="0"/>
        <v/>
      </c>
      <c r="B22" s="8"/>
      <c r="C22" s="90"/>
      <c r="D22" s="91"/>
      <c r="E22" s="116"/>
      <c r="F22" s="9"/>
    </row>
    <row r="23" spans="1:6" s="10" customFormat="1" ht="16" x14ac:dyDescent="0.2">
      <c r="A23" s="16" t="str">
        <f t="shared" si="0"/>
        <v/>
      </c>
      <c r="B23" s="8"/>
      <c r="C23" s="90"/>
      <c r="D23" s="91"/>
      <c r="E23" s="116"/>
      <c r="F23" s="9"/>
    </row>
    <row r="24" spans="1:6" s="10" customFormat="1" ht="16" x14ac:dyDescent="0.2">
      <c r="A24" s="16" t="str">
        <f t="shared" si="0"/>
        <v/>
      </c>
      <c r="B24" s="8"/>
      <c r="C24" s="90"/>
      <c r="D24" s="91"/>
      <c r="E24" s="116"/>
      <c r="F24" s="9"/>
    </row>
    <row r="25" spans="1:6" s="10" customFormat="1" ht="16" x14ac:dyDescent="0.2">
      <c r="A25" s="16" t="str">
        <f t="shared" si="0"/>
        <v/>
      </c>
      <c r="B25" s="8"/>
      <c r="C25" s="90"/>
      <c r="D25" s="91"/>
      <c r="E25" s="116"/>
      <c r="F25" s="9"/>
    </row>
    <row r="26" spans="1:6" s="10" customFormat="1" ht="16" x14ac:dyDescent="0.2">
      <c r="A26" s="16" t="str">
        <f t="shared" si="0"/>
        <v/>
      </c>
      <c r="B26" s="8"/>
      <c r="C26" s="90"/>
      <c r="D26" s="91"/>
      <c r="E26" s="116"/>
      <c r="F26" s="9"/>
    </row>
    <row r="27" spans="1:6" s="10" customFormat="1" ht="16" x14ac:dyDescent="0.2">
      <c r="A27" s="16" t="str">
        <f t="shared" si="0"/>
        <v/>
      </c>
      <c r="B27" s="8"/>
      <c r="C27" s="90"/>
      <c r="D27" s="91"/>
      <c r="E27" s="116"/>
      <c r="F27" s="9"/>
    </row>
    <row r="28" spans="1:6" s="10" customFormat="1" ht="16" x14ac:dyDescent="0.2">
      <c r="A28" s="16" t="str">
        <f t="shared" si="0"/>
        <v/>
      </c>
      <c r="B28" s="8"/>
      <c r="C28" s="90"/>
      <c r="D28" s="91"/>
      <c r="E28" s="116"/>
      <c r="F28" s="9"/>
    </row>
    <row r="29" spans="1:6" s="10" customFormat="1" ht="16" x14ac:dyDescent="0.2">
      <c r="A29" s="16" t="str">
        <f t="shared" si="0"/>
        <v/>
      </c>
      <c r="B29" s="8"/>
      <c r="C29" s="90"/>
      <c r="D29" s="91"/>
      <c r="E29" s="116"/>
      <c r="F29" s="9"/>
    </row>
    <row r="30" spans="1:6" s="10" customFormat="1" ht="16" x14ac:dyDescent="0.2">
      <c r="A30" s="16" t="str">
        <f t="shared" si="0"/>
        <v/>
      </c>
      <c r="B30" s="8"/>
      <c r="C30" s="90"/>
      <c r="D30" s="91"/>
      <c r="E30" s="116"/>
      <c r="F30" s="9"/>
    </row>
    <row r="31" spans="1:6" s="10" customFormat="1" ht="16" x14ac:dyDescent="0.2">
      <c r="A31" s="16" t="str">
        <f t="shared" si="0"/>
        <v/>
      </c>
      <c r="B31" s="8"/>
      <c r="C31" s="90"/>
      <c r="D31" s="91"/>
      <c r="E31" s="116"/>
      <c r="F31" s="9"/>
    </row>
    <row r="32" spans="1:6" s="10" customFormat="1" ht="16" x14ac:dyDescent="0.2">
      <c r="A32" s="16" t="str">
        <f t="shared" si="0"/>
        <v/>
      </c>
      <c r="B32" s="8"/>
      <c r="C32" s="90"/>
      <c r="D32" s="91"/>
      <c r="E32" s="116"/>
      <c r="F32" s="9"/>
    </row>
    <row r="33" spans="1:6" s="10" customFormat="1" ht="16" x14ac:dyDescent="0.2">
      <c r="A33" s="16" t="str">
        <f t="shared" si="0"/>
        <v/>
      </c>
      <c r="B33" s="8"/>
      <c r="C33" s="90"/>
      <c r="D33" s="91"/>
      <c r="E33" s="116"/>
      <c r="F33" s="9"/>
    </row>
    <row r="34" spans="1:6" s="10" customFormat="1" ht="16" x14ac:dyDescent="0.2">
      <c r="A34" s="16" t="str">
        <f t="shared" si="0"/>
        <v/>
      </c>
      <c r="B34" s="8"/>
      <c r="C34" s="90"/>
      <c r="D34" s="91"/>
      <c r="E34" s="116"/>
      <c r="F34" s="9"/>
    </row>
    <row r="35" spans="1:6" s="10" customFormat="1" ht="16" x14ac:dyDescent="0.2">
      <c r="A35" s="16" t="str">
        <f t="shared" si="0"/>
        <v/>
      </c>
      <c r="B35" s="8"/>
      <c r="C35" s="90"/>
      <c r="D35" s="91"/>
      <c r="E35" s="116"/>
      <c r="F35" s="9"/>
    </row>
    <row r="36" spans="1:6" s="10" customFormat="1" ht="16" x14ac:dyDescent="0.2">
      <c r="A36" s="16" t="str">
        <f t="shared" si="0"/>
        <v/>
      </c>
      <c r="B36" s="8"/>
      <c r="C36" s="90"/>
      <c r="D36" s="91"/>
      <c r="E36" s="116"/>
      <c r="F36" s="9"/>
    </row>
    <row r="37" spans="1:6" s="10" customFormat="1" ht="16" x14ac:dyDescent="0.2">
      <c r="A37" s="16" t="str">
        <f t="shared" si="0"/>
        <v/>
      </c>
      <c r="B37" s="8"/>
      <c r="C37" s="90"/>
      <c r="D37" s="91"/>
      <c r="E37" s="116"/>
      <c r="F37" s="9"/>
    </row>
    <row r="38" spans="1:6" s="10" customFormat="1" ht="16" x14ac:dyDescent="0.2">
      <c r="A38" s="16" t="str">
        <f t="shared" si="0"/>
        <v/>
      </c>
      <c r="B38" s="8"/>
      <c r="C38" s="90"/>
      <c r="D38" s="91"/>
      <c r="E38" s="116"/>
      <c r="F38" s="9"/>
    </row>
    <row r="39" spans="1:6" s="10" customFormat="1" ht="16" x14ac:dyDescent="0.2">
      <c r="A39" s="16" t="str">
        <f t="shared" si="0"/>
        <v/>
      </c>
      <c r="B39" s="8"/>
      <c r="C39" s="90"/>
      <c r="D39" s="91"/>
      <c r="E39" s="116"/>
      <c r="F39" s="9"/>
    </row>
    <row r="40" spans="1:6" s="10" customFormat="1" ht="16" x14ac:dyDescent="0.2">
      <c r="A40" s="16" t="str">
        <f t="shared" si="0"/>
        <v/>
      </c>
      <c r="B40" s="8"/>
      <c r="C40" s="90"/>
      <c r="D40" s="91"/>
      <c r="E40" s="116"/>
      <c r="F40" s="9"/>
    </row>
    <row r="41" spans="1:6" s="10" customFormat="1" ht="16" x14ac:dyDescent="0.2">
      <c r="A41" s="16" t="str">
        <f t="shared" si="0"/>
        <v/>
      </c>
      <c r="B41" s="8"/>
      <c r="C41" s="90"/>
      <c r="D41" s="91"/>
      <c r="E41" s="116"/>
      <c r="F41" s="9"/>
    </row>
    <row r="42" spans="1:6" s="10" customFormat="1" ht="16" x14ac:dyDescent="0.2">
      <c r="A42" s="16" t="str">
        <f t="shared" si="0"/>
        <v/>
      </c>
      <c r="B42" s="8"/>
      <c r="C42" s="90"/>
      <c r="D42" s="91"/>
      <c r="E42" s="116"/>
      <c r="F42" s="9"/>
    </row>
    <row r="43" spans="1:6" s="10" customFormat="1" ht="16" x14ac:dyDescent="0.2">
      <c r="A43" s="16" t="str">
        <f t="shared" si="0"/>
        <v/>
      </c>
      <c r="B43" s="8"/>
      <c r="C43" s="90"/>
      <c r="D43" s="91"/>
      <c r="E43" s="116"/>
      <c r="F43" s="9"/>
    </row>
    <row r="45" spans="1:6" x14ac:dyDescent="0.2">
      <c r="A45" s="170"/>
      <c r="B45" s="170"/>
      <c r="E45" s="171"/>
      <c r="F45" s="171"/>
    </row>
    <row r="47" spans="1:6" x14ac:dyDescent="0.2">
      <c r="C47" s="172"/>
      <c r="D47" s="172"/>
    </row>
  </sheetData>
  <sheetProtection selectLockedCells="1"/>
  <mergeCells count="47">
    <mergeCell ref="C47:D47"/>
    <mergeCell ref="C40:E40"/>
    <mergeCell ref="C41:E41"/>
    <mergeCell ref="C42:E42"/>
    <mergeCell ref="C43:E43"/>
    <mergeCell ref="A45:B45"/>
    <mergeCell ref="E45:F45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12:E12"/>
    <mergeCell ref="A1:F1"/>
    <mergeCell ref="C13:E13"/>
    <mergeCell ref="C14:E14"/>
    <mergeCell ref="C15:E15"/>
    <mergeCell ref="A2:C6"/>
    <mergeCell ref="D2:E2"/>
    <mergeCell ref="D3:E3"/>
    <mergeCell ref="D4:E4"/>
    <mergeCell ref="D5:E5"/>
    <mergeCell ref="D6:E6"/>
    <mergeCell ref="C7:E7"/>
    <mergeCell ref="C8:E8"/>
    <mergeCell ref="C9:E9"/>
    <mergeCell ref="C10:E10"/>
    <mergeCell ref="C11:E11"/>
  </mergeCells>
  <conditionalFormatting sqref="B8:B43">
    <cfRule type="expression" dxfId="1" priority="2">
      <formula>AND(F8&lt;&gt;"",B8="")</formula>
    </cfRule>
  </conditionalFormatting>
  <conditionalFormatting sqref="C8:C43">
    <cfRule type="expression" dxfId="0" priority="1">
      <formula>AND(F8&lt;&gt;"",C8="")</formula>
    </cfRule>
  </conditionalFormatting>
  <dataValidations count="6">
    <dataValidation allowBlank="1" showInputMessage="1" showErrorMessage="1" error="Svi računi u okviru potpore moraju biti plaćeni između 01.11.2013 i 30.06.2014_x000a__x000a_Ukoliko je datum dobar, u unosu ne stavljajte točku iza godine" sqref="E45:F45" xr:uid="{00000000-0002-0000-0300-000000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4:D46 D48:D1048576" xr:uid="{00000000-0002-0000-0300-000001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6:E1048576 E44" xr:uid="{00000000-0002-0000-0300-000002000000}">
      <formula1>41579</formula1>
      <formula2>41820</formula2>
    </dataValidation>
    <dataValidation type="decimal" allowBlank="1" showInputMessage="1" showErrorMessage="1" errorTitle="Nedozvoljeni unos" error="Unesite iznos u kunama" sqref="F46:F1048576 F2:F44" xr:uid="{00000000-0002-0000-0300-000003000000}">
      <formula1>0</formula1>
      <formula2>1000000</formula2>
    </dataValidation>
    <dataValidation type="list" allowBlank="1" showInputMessage="1" showErrorMessage="1" sqref="B8:B43" xr:uid="{00000000-0002-0000-0300-000004000000}">
      <formula1>kattr</formula1>
    </dataValidation>
    <dataValidation allowBlank="1" showErrorMessage="1" sqref="C8:E43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36"/>
  <sheetViews>
    <sheetView workbookViewId="0">
      <selection activeCell="C35" sqref="C35"/>
    </sheetView>
  </sheetViews>
  <sheetFormatPr baseColWidth="10" defaultColWidth="8.83203125" defaultRowHeight="15" x14ac:dyDescent="0.2"/>
  <cols>
    <col min="1" max="1" width="41.6640625" bestFit="1" customWidth="1"/>
    <col min="2" max="2" width="16.5" customWidth="1"/>
    <col min="3" max="3" width="26.6640625" bestFit="1" customWidth="1"/>
    <col min="13" max="13" width="21.83203125" customWidth="1"/>
  </cols>
  <sheetData>
    <row r="1" spans="1:24" x14ac:dyDescent="0.2">
      <c r="A1" s="3" t="s">
        <v>4</v>
      </c>
      <c r="B1" s="2" t="s">
        <v>3</v>
      </c>
      <c r="C1" s="3" t="s">
        <v>5</v>
      </c>
      <c r="D1" s="3" t="s">
        <v>6</v>
      </c>
      <c r="E1" s="3" t="s">
        <v>7</v>
      </c>
      <c r="F1" s="28" t="s">
        <v>147</v>
      </c>
      <c r="H1" s="1" t="s">
        <v>80</v>
      </c>
      <c r="K1" s="19" t="s">
        <v>87</v>
      </c>
      <c r="M1" t="s">
        <v>193</v>
      </c>
      <c r="P1" t="s">
        <v>99</v>
      </c>
      <c r="S1" t="s">
        <v>191</v>
      </c>
      <c r="U1" t="s">
        <v>120</v>
      </c>
      <c r="X1" t="s">
        <v>127</v>
      </c>
    </row>
    <row r="2" spans="1:24" x14ac:dyDescent="0.2">
      <c r="A2" s="5" t="s">
        <v>8</v>
      </c>
      <c r="B2" s="4">
        <v>76023745044</v>
      </c>
      <c r="C2" s="5" t="s">
        <v>9</v>
      </c>
      <c r="D2" s="5">
        <v>10000</v>
      </c>
      <c r="E2" s="5" t="s">
        <v>10</v>
      </c>
      <c r="F2" s="29" t="s">
        <v>148</v>
      </c>
      <c r="H2" t="s">
        <v>81</v>
      </c>
      <c r="J2" s="17" t="s">
        <v>85</v>
      </c>
      <c r="K2" t="s">
        <v>98</v>
      </c>
      <c r="M2" t="s">
        <v>194</v>
      </c>
      <c r="P2" t="s">
        <v>112</v>
      </c>
      <c r="S2" t="s">
        <v>189</v>
      </c>
      <c r="T2">
        <v>5</v>
      </c>
      <c r="U2" t="s">
        <v>124</v>
      </c>
      <c r="X2" t="s">
        <v>128</v>
      </c>
    </row>
    <row r="3" spans="1:24" x14ac:dyDescent="0.2">
      <c r="A3" s="5" t="s">
        <v>74</v>
      </c>
      <c r="B3" s="4">
        <v>52097842295</v>
      </c>
      <c r="C3" s="5" t="s">
        <v>75</v>
      </c>
      <c r="D3" s="5">
        <v>10000</v>
      </c>
      <c r="E3" s="5" t="s">
        <v>10</v>
      </c>
      <c r="F3" s="29" t="s">
        <v>152</v>
      </c>
      <c r="H3" t="s">
        <v>183</v>
      </c>
      <c r="J3" s="17" t="s">
        <v>84</v>
      </c>
      <c r="K3" t="s">
        <v>182</v>
      </c>
      <c r="M3" t="s">
        <v>195</v>
      </c>
      <c r="P3" t="s">
        <v>113</v>
      </c>
      <c r="S3" t="s">
        <v>121</v>
      </c>
      <c r="T3">
        <v>4</v>
      </c>
      <c r="U3" t="s">
        <v>121</v>
      </c>
      <c r="X3" t="s">
        <v>129</v>
      </c>
    </row>
    <row r="4" spans="1:24" x14ac:dyDescent="0.2">
      <c r="A4" s="5" t="s">
        <v>76</v>
      </c>
      <c r="B4" s="4">
        <v>95847257607</v>
      </c>
      <c r="C4" s="5" t="s">
        <v>77</v>
      </c>
      <c r="D4" s="5">
        <v>10000</v>
      </c>
      <c r="E4" s="5" t="s">
        <v>10</v>
      </c>
      <c r="F4" s="29" t="s">
        <v>153</v>
      </c>
      <c r="H4" t="s">
        <v>184</v>
      </c>
      <c r="K4" t="s">
        <v>88</v>
      </c>
      <c r="M4" t="s">
        <v>196</v>
      </c>
      <c r="P4" t="s">
        <v>114</v>
      </c>
      <c r="S4" t="s">
        <v>122</v>
      </c>
      <c r="T4">
        <v>3</v>
      </c>
      <c r="U4" t="s">
        <v>122</v>
      </c>
      <c r="X4" t="s">
        <v>130</v>
      </c>
    </row>
    <row r="5" spans="1:24" x14ac:dyDescent="0.2">
      <c r="A5" s="5" t="s">
        <v>12</v>
      </c>
      <c r="B5" s="4" t="s">
        <v>11</v>
      </c>
      <c r="C5" s="5" t="s">
        <v>13</v>
      </c>
      <c r="D5" s="5">
        <v>10000</v>
      </c>
      <c r="E5" s="5" t="s">
        <v>10</v>
      </c>
      <c r="F5" s="29" t="s">
        <v>149</v>
      </c>
      <c r="H5" t="s">
        <v>185</v>
      </c>
      <c r="K5" t="s">
        <v>89</v>
      </c>
      <c r="P5" t="s">
        <v>115</v>
      </c>
      <c r="S5" t="s">
        <v>190</v>
      </c>
      <c r="T5">
        <v>2</v>
      </c>
      <c r="U5" t="s">
        <v>123</v>
      </c>
    </row>
    <row r="6" spans="1:24" x14ac:dyDescent="0.2">
      <c r="A6" s="5" t="s">
        <v>97</v>
      </c>
      <c r="B6" s="4" t="s">
        <v>95</v>
      </c>
      <c r="C6" s="5" t="s">
        <v>96</v>
      </c>
      <c r="D6" s="5">
        <v>10000</v>
      </c>
      <c r="E6" s="5" t="s">
        <v>10</v>
      </c>
      <c r="F6" t="s">
        <v>178</v>
      </c>
      <c r="K6" t="s">
        <v>90</v>
      </c>
      <c r="P6" t="s">
        <v>116</v>
      </c>
      <c r="U6" t="s">
        <v>126</v>
      </c>
    </row>
    <row r="7" spans="1:24" x14ac:dyDescent="0.2">
      <c r="A7" s="5" t="s">
        <v>14</v>
      </c>
      <c r="B7" s="4">
        <v>34967762426</v>
      </c>
      <c r="C7" s="5" t="s">
        <v>15</v>
      </c>
      <c r="D7" s="5">
        <v>10000</v>
      </c>
      <c r="E7" s="5" t="s">
        <v>10</v>
      </c>
      <c r="F7" s="29" t="s">
        <v>155</v>
      </c>
      <c r="K7" t="s">
        <v>91</v>
      </c>
      <c r="P7" t="s">
        <v>117</v>
      </c>
      <c r="U7" t="s">
        <v>125</v>
      </c>
    </row>
    <row r="8" spans="1:24" x14ac:dyDescent="0.2">
      <c r="A8" s="5" t="s">
        <v>16</v>
      </c>
      <c r="B8" s="4">
        <v>27208467122</v>
      </c>
      <c r="C8" s="5" t="s">
        <v>17</v>
      </c>
      <c r="D8" s="5">
        <v>10000</v>
      </c>
      <c r="E8" s="5" t="s">
        <v>10</v>
      </c>
      <c r="F8" t="s">
        <v>176</v>
      </c>
      <c r="K8" t="s">
        <v>92</v>
      </c>
      <c r="P8" t="s">
        <v>118</v>
      </c>
    </row>
    <row r="9" spans="1:24" x14ac:dyDescent="0.2">
      <c r="A9" s="5" t="s">
        <v>18</v>
      </c>
      <c r="B9" s="4">
        <v>57029260362</v>
      </c>
      <c r="C9" s="5" t="s">
        <v>19</v>
      </c>
      <c r="D9" s="5">
        <v>10000</v>
      </c>
      <c r="E9" s="5" t="s">
        <v>10</v>
      </c>
      <c r="F9" t="s">
        <v>160</v>
      </c>
      <c r="K9" t="s">
        <v>94</v>
      </c>
      <c r="P9" t="s">
        <v>119</v>
      </c>
    </row>
    <row r="10" spans="1:24" x14ac:dyDescent="0.2">
      <c r="A10" s="5" t="s">
        <v>20</v>
      </c>
      <c r="B10" s="4">
        <v>71259740533</v>
      </c>
      <c r="C10" s="5" t="s">
        <v>21</v>
      </c>
      <c r="D10" s="5">
        <v>10000</v>
      </c>
      <c r="E10" s="5" t="s">
        <v>10</v>
      </c>
      <c r="F10" t="s">
        <v>163</v>
      </c>
      <c r="K10" t="s">
        <v>93</v>
      </c>
    </row>
    <row r="11" spans="1:24" x14ac:dyDescent="0.2">
      <c r="A11" s="5" t="s">
        <v>23</v>
      </c>
      <c r="B11" s="4" t="s">
        <v>22</v>
      </c>
      <c r="C11" s="5" t="s">
        <v>24</v>
      </c>
      <c r="D11" s="5">
        <v>42000</v>
      </c>
      <c r="E11" s="5" t="s">
        <v>25</v>
      </c>
      <c r="F11" t="s">
        <v>161</v>
      </c>
      <c r="K11" t="s">
        <v>100</v>
      </c>
    </row>
    <row r="12" spans="1:24" x14ac:dyDescent="0.2">
      <c r="A12" s="5" t="s">
        <v>26</v>
      </c>
      <c r="B12" s="4">
        <v>28011548575</v>
      </c>
      <c r="C12" s="5" t="s">
        <v>27</v>
      </c>
      <c r="D12" s="5">
        <v>10000</v>
      </c>
      <c r="E12" s="5" t="s">
        <v>10</v>
      </c>
      <c r="F12" t="s">
        <v>179</v>
      </c>
      <c r="K12" t="s">
        <v>101</v>
      </c>
    </row>
    <row r="13" spans="1:24" x14ac:dyDescent="0.2">
      <c r="A13" s="5" t="s">
        <v>28</v>
      </c>
      <c r="B13" s="4">
        <v>25410051374</v>
      </c>
      <c r="C13" s="5" t="s">
        <v>29</v>
      </c>
      <c r="D13" s="5">
        <v>10000</v>
      </c>
      <c r="E13" s="5" t="s">
        <v>10</v>
      </c>
      <c r="F13" t="s">
        <v>180</v>
      </c>
      <c r="K13" t="s">
        <v>102</v>
      </c>
    </row>
    <row r="14" spans="1:24" x14ac:dyDescent="0.2">
      <c r="A14" s="5" t="s">
        <v>30</v>
      </c>
      <c r="B14" s="4">
        <v>22910368449</v>
      </c>
      <c r="C14" s="5" t="s">
        <v>31</v>
      </c>
      <c r="D14" s="5">
        <v>10000</v>
      </c>
      <c r="E14" s="5" t="s">
        <v>10</v>
      </c>
      <c r="F14" s="29" t="s">
        <v>162</v>
      </c>
      <c r="K14" t="s">
        <v>103</v>
      </c>
    </row>
    <row r="15" spans="1:24" x14ac:dyDescent="0.2">
      <c r="A15" s="5" t="s">
        <v>33</v>
      </c>
      <c r="B15" s="4" t="s">
        <v>32</v>
      </c>
      <c r="C15" s="5" t="s">
        <v>34</v>
      </c>
      <c r="D15" s="5">
        <v>10000</v>
      </c>
      <c r="E15" s="5" t="s">
        <v>10</v>
      </c>
      <c r="F15" s="30" t="s">
        <v>156</v>
      </c>
      <c r="K15" t="s">
        <v>104</v>
      </c>
    </row>
    <row r="16" spans="1:24" x14ac:dyDescent="0.2">
      <c r="A16" s="5" t="s">
        <v>35</v>
      </c>
      <c r="B16" s="4">
        <v>90633715804</v>
      </c>
      <c r="C16" s="5" t="s">
        <v>36</v>
      </c>
      <c r="D16" s="5">
        <v>10000</v>
      </c>
      <c r="E16" s="5" t="s">
        <v>10</v>
      </c>
      <c r="F16" t="s">
        <v>164</v>
      </c>
      <c r="K16" t="s">
        <v>111</v>
      </c>
    </row>
    <row r="17" spans="1:11" x14ac:dyDescent="0.2">
      <c r="A17" s="5" t="s">
        <v>37</v>
      </c>
      <c r="B17" s="4">
        <v>43594593297</v>
      </c>
      <c r="C17" s="5" t="s">
        <v>38</v>
      </c>
      <c r="D17" s="5">
        <v>10000</v>
      </c>
      <c r="E17" s="5" t="s">
        <v>10</v>
      </c>
      <c r="F17" t="s">
        <v>173</v>
      </c>
      <c r="K17" t="s">
        <v>105</v>
      </c>
    </row>
    <row r="18" spans="1:11" x14ac:dyDescent="0.2">
      <c r="A18" s="5" t="s">
        <v>39</v>
      </c>
      <c r="B18" s="4">
        <v>16146181375</v>
      </c>
      <c r="C18" s="5" t="s">
        <v>40</v>
      </c>
      <c r="D18" s="5">
        <v>42000</v>
      </c>
      <c r="E18" s="5" t="s">
        <v>25</v>
      </c>
      <c r="F18" t="s">
        <v>174</v>
      </c>
      <c r="K18" t="s">
        <v>106</v>
      </c>
    </row>
    <row r="19" spans="1:11" x14ac:dyDescent="0.2">
      <c r="A19" s="5" t="s">
        <v>41</v>
      </c>
      <c r="B19" s="4">
        <v>62924153420</v>
      </c>
      <c r="C19" s="5" t="s">
        <v>13</v>
      </c>
      <c r="D19" s="5">
        <v>10000</v>
      </c>
      <c r="E19" s="5" t="s">
        <v>10</v>
      </c>
      <c r="F19" t="s">
        <v>165</v>
      </c>
      <c r="K19" t="s">
        <v>107</v>
      </c>
    </row>
    <row r="20" spans="1:11" x14ac:dyDescent="0.2">
      <c r="A20" s="5" t="s">
        <v>42</v>
      </c>
      <c r="B20" s="4">
        <v>25564990903</v>
      </c>
      <c r="C20" s="5" t="s">
        <v>43</v>
      </c>
      <c r="D20" s="5">
        <v>10000</v>
      </c>
      <c r="E20" s="5" t="s">
        <v>10</v>
      </c>
      <c r="F20" t="s">
        <v>175</v>
      </c>
      <c r="K20" t="s">
        <v>108</v>
      </c>
    </row>
    <row r="21" spans="1:11" x14ac:dyDescent="0.2">
      <c r="A21" s="5" t="s">
        <v>72</v>
      </c>
      <c r="B21" s="4">
        <v>36612267447</v>
      </c>
      <c r="C21" s="5" t="s">
        <v>73</v>
      </c>
      <c r="D21" s="5">
        <v>10000</v>
      </c>
      <c r="E21" s="5" t="s">
        <v>10</v>
      </c>
      <c r="F21" t="s">
        <v>166</v>
      </c>
      <c r="K21" t="s">
        <v>109</v>
      </c>
    </row>
    <row r="22" spans="1:11" x14ac:dyDescent="0.2">
      <c r="A22" s="5" t="s">
        <v>45</v>
      </c>
      <c r="B22" s="4" t="s">
        <v>44</v>
      </c>
      <c r="C22" s="5" t="s">
        <v>46</v>
      </c>
      <c r="D22" s="5">
        <v>10000</v>
      </c>
      <c r="E22" s="5" t="s">
        <v>10</v>
      </c>
      <c r="F22" t="s">
        <v>154</v>
      </c>
      <c r="K22" t="s">
        <v>131</v>
      </c>
    </row>
    <row r="23" spans="1:11" x14ac:dyDescent="0.2">
      <c r="A23" s="5" t="s">
        <v>47</v>
      </c>
      <c r="B23" s="4">
        <v>25329931628</v>
      </c>
      <c r="C23" s="5" t="s">
        <v>48</v>
      </c>
      <c r="D23" s="5">
        <v>10000</v>
      </c>
      <c r="E23" s="5" t="s">
        <v>10</v>
      </c>
      <c r="F23" t="s">
        <v>167</v>
      </c>
      <c r="K23" t="s">
        <v>132</v>
      </c>
    </row>
    <row r="24" spans="1:11" x14ac:dyDescent="0.2">
      <c r="A24" s="5" t="s">
        <v>49</v>
      </c>
      <c r="B24" s="4">
        <v>45001686598</v>
      </c>
      <c r="C24" s="5" t="s">
        <v>50</v>
      </c>
      <c r="D24" s="5">
        <v>10000</v>
      </c>
      <c r="E24" s="5" t="s">
        <v>10</v>
      </c>
      <c r="F24" t="s">
        <v>168</v>
      </c>
      <c r="K24" t="s">
        <v>133</v>
      </c>
    </row>
    <row r="25" spans="1:11" x14ac:dyDescent="0.2">
      <c r="A25" s="5" t="s">
        <v>51</v>
      </c>
      <c r="B25" s="4">
        <v>48006703414</v>
      </c>
      <c r="C25" s="5" t="s">
        <v>52</v>
      </c>
      <c r="D25" s="5">
        <v>44000</v>
      </c>
      <c r="E25" s="5" t="s">
        <v>53</v>
      </c>
      <c r="F25" t="s">
        <v>169</v>
      </c>
      <c r="K25" t="s">
        <v>110</v>
      </c>
    </row>
    <row r="26" spans="1:11" x14ac:dyDescent="0.2">
      <c r="A26" s="5" t="s">
        <v>78</v>
      </c>
      <c r="B26" s="4">
        <v>18422925218</v>
      </c>
      <c r="C26" s="5" t="s">
        <v>79</v>
      </c>
      <c r="D26" s="5">
        <v>10000</v>
      </c>
      <c r="E26" s="5" t="s">
        <v>10</v>
      </c>
      <c r="F26" t="s">
        <v>170</v>
      </c>
    </row>
    <row r="27" spans="1:11" x14ac:dyDescent="0.2">
      <c r="A27" s="5" t="s">
        <v>54</v>
      </c>
      <c r="B27" s="4">
        <v>38583303160</v>
      </c>
      <c r="C27" s="5" t="s">
        <v>55</v>
      </c>
      <c r="D27" s="5">
        <v>10000</v>
      </c>
      <c r="E27" s="5" t="s">
        <v>10</v>
      </c>
      <c r="F27" t="s">
        <v>171</v>
      </c>
    </row>
    <row r="28" spans="1:11" x14ac:dyDescent="0.2">
      <c r="A28" s="5" t="s">
        <v>57</v>
      </c>
      <c r="B28" s="4" t="s">
        <v>56</v>
      </c>
      <c r="C28" s="5" t="s">
        <v>58</v>
      </c>
      <c r="D28" s="5">
        <v>10000</v>
      </c>
      <c r="E28" s="5" t="s">
        <v>10</v>
      </c>
      <c r="F28" t="s">
        <v>157</v>
      </c>
    </row>
    <row r="29" spans="1:11" x14ac:dyDescent="0.2">
      <c r="A29" s="5" t="s">
        <v>59</v>
      </c>
      <c r="B29" s="4">
        <v>28163265527</v>
      </c>
      <c r="C29" s="5" t="s">
        <v>60</v>
      </c>
      <c r="D29" s="5">
        <v>10000</v>
      </c>
      <c r="E29" s="5" t="s">
        <v>10</v>
      </c>
      <c r="F29" s="29" t="s">
        <v>158</v>
      </c>
    </row>
    <row r="30" spans="1:11" x14ac:dyDescent="0.2">
      <c r="A30" s="5" t="s">
        <v>200</v>
      </c>
      <c r="B30" s="4">
        <v>36612267447</v>
      </c>
      <c r="C30" s="5" t="s">
        <v>55</v>
      </c>
      <c r="D30" s="5">
        <v>10000</v>
      </c>
      <c r="E30" s="5" t="s">
        <v>10</v>
      </c>
      <c r="F30" t="s">
        <v>201</v>
      </c>
    </row>
    <row r="31" spans="1:11" x14ac:dyDescent="0.2">
      <c r="A31" s="5" t="s">
        <v>61</v>
      </c>
      <c r="B31" s="4">
        <v>99534693762</v>
      </c>
      <c r="C31" s="5" t="s">
        <v>58</v>
      </c>
      <c r="D31" s="5">
        <v>10000</v>
      </c>
      <c r="E31" s="5" t="s">
        <v>10</v>
      </c>
      <c r="F31" t="s">
        <v>172</v>
      </c>
    </row>
    <row r="32" spans="1:11" x14ac:dyDescent="0.2">
      <c r="A32" s="5" t="s">
        <v>62</v>
      </c>
      <c r="B32" s="4">
        <v>70221464726</v>
      </c>
      <c r="C32" s="5" t="s">
        <v>63</v>
      </c>
      <c r="D32" s="5">
        <v>10000</v>
      </c>
      <c r="E32" s="5" t="s">
        <v>10</v>
      </c>
      <c r="F32" t="s">
        <v>181</v>
      </c>
    </row>
    <row r="33" spans="1:6" x14ac:dyDescent="0.2">
      <c r="A33" s="5" t="s">
        <v>65</v>
      </c>
      <c r="B33" s="4" t="s">
        <v>64</v>
      </c>
      <c r="C33" s="5" t="s">
        <v>9</v>
      </c>
      <c r="D33" s="5">
        <v>10000</v>
      </c>
      <c r="E33" s="5" t="s">
        <v>10</v>
      </c>
      <c r="F33" t="s">
        <v>150</v>
      </c>
    </row>
    <row r="34" spans="1:6" x14ac:dyDescent="0.2">
      <c r="A34" s="5" t="s">
        <v>66</v>
      </c>
      <c r="B34" s="4">
        <v>43097527965</v>
      </c>
      <c r="C34" s="5" t="s">
        <v>67</v>
      </c>
      <c r="D34" s="5">
        <v>10000</v>
      </c>
      <c r="E34" s="5" t="s">
        <v>10</v>
      </c>
      <c r="F34" t="s">
        <v>159</v>
      </c>
    </row>
    <row r="35" spans="1:6" x14ac:dyDescent="0.2">
      <c r="A35" s="5" t="s">
        <v>68</v>
      </c>
      <c r="B35" s="4">
        <v>72226488129</v>
      </c>
      <c r="C35" s="5" t="s">
        <v>69</v>
      </c>
      <c r="D35" s="5">
        <v>10000</v>
      </c>
      <c r="E35" s="5" t="s">
        <v>10</v>
      </c>
      <c r="F35" t="s">
        <v>177</v>
      </c>
    </row>
    <row r="36" spans="1:6" x14ac:dyDescent="0.2">
      <c r="A36" s="29" t="s">
        <v>70</v>
      </c>
      <c r="B36" s="42">
        <v>36389528408</v>
      </c>
      <c r="C36" s="29" t="s">
        <v>71</v>
      </c>
      <c r="D36" s="29">
        <v>10000</v>
      </c>
      <c r="E36" s="29" t="s">
        <v>10</v>
      </c>
      <c r="F36" s="29" t="s">
        <v>151</v>
      </c>
    </row>
  </sheetData>
  <sheetProtection selectLockedCells="1" selectUnlockedCells="1"/>
  <sortState xmlns:xlrd2="http://schemas.microsoft.com/office/spreadsheetml/2017/richdata2"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A. Opći podaci</vt:lpstr>
      <vt:lpstr>B. Studenti i vanjski suradnici</vt:lpstr>
      <vt:lpstr>C. Plan rada</vt:lpstr>
      <vt:lpstr>D. Financijski plan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Studenti i vanjski suradnici'!Print_Area</vt:lpstr>
      <vt:lpstr>'C. Plan rada'!Print_Area</vt:lpstr>
      <vt:lpstr>'D. Financijski plan'!Print_Area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Mario Dumančić</cp:lastModifiedBy>
  <cp:lastPrinted>2021-06-01T14:12:58Z</cp:lastPrinted>
  <dcterms:created xsi:type="dcterms:W3CDTF">2014-06-03T10:44:15Z</dcterms:created>
  <dcterms:modified xsi:type="dcterms:W3CDTF">2024-03-28T12:30:04Z</dcterms:modified>
</cp:coreProperties>
</file>