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kanat\Desktop\"/>
    </mc:Choice>
  </mc:AlternateContent>
  <xr:revisionPtr revIDLastSave="0" documentId="13_ncr:1_{2F334A9C-103A-43C9-B16F-99DCF8F67B0C}" xr6:coauthVersionLast="37" xr6:coauthVersionMax="37" xr10:uidLastSave="{00000000-0000-0000-0000-000000000000}"/>
  <bookViews>
    <workbookView xWindow="0" yWindow="0" windowWidth="38400" windowHeight="15420" tabRatio="842" xr2:uid="{00000000-000D-0000-FFFF-FFFF00000000}"/>
  </bookViews>
  <sheets>
    <sheet name="A. Opći podaci" sheetId="1" r:id="rId1"/>
    <sheet name="B. Studenti i vanjski suradnici" sheetId="23" r:id="rId2"/>
    <sheet name="C. Plan rada" sheetId="20" r:id="rId3"/>
    <sheet name="D. Financijski plan" sheetId="16" r:id="rId4"/>
    <sheet name="Labels" sheetId="3" state="hidden" r:id="rId5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podaci'!$A$1:$L$43</definedName>
    <definedName name="_xlnm.Print_Area" localSheetId="1">'B. Studenti i vanjski suradnici'!$A$1:$M$18</definedName>
    <definedName name="_xlnm.Print_Area" localSheetId="2">'C. Plan rada'!$A$1:$M$54</definedName>
    <definedName name="_xlnm.Print_Area" localSheetId="3">'D. Financijski plan'!$A$1:$F$43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79021"/>
  <customWorkbookViews>
    <customWorkbookView name="Obrazac" guid="{5B15E957-A46D-4F35-874F-E94885D54CFF}" includePrintSettings="0" includeHiddenRowCol="0" maximized="1" xWindow="1" yWindow="1" windowWidth="1920" windowHeight="970" activeSheetId="1"/>
    <customWorkbookView name="Obrazac Print" guid="{5DA942F9-93A1-4CC1-8713-7F341398BA4F}" includePrintSettings="0" includeHiddenRowCol="0" maximized="1" xWindow="1" yWindow="1" windowWidth="1920" windowHeight="996" activeSheetId="1" showFormulaBar="0"/>
  </customWorkbookViews>
</workbook>
</file>

<file path=xl/calcChain.xml><?xml version="1.0" encoding="utf-8"?>
<calcChain xmlns="http://schemas.openxmlformats.org/spreadsheetml/2006/main">
  <c r="F2" i="16" l="1"/>
  <c r="J15" i="1" s="1"/>
  <c r="F15" i="1" l="1"/>
  <c r="A16" i="16"/>
  <c r="K7" i="1" l="1"/>
  <c r="J7" i="1"/>
  <c r="H7" i="1"/>
  <c r="E7" i="1"/>
  <c r="A11" i="16" l="1"/>
  <c r="A43" i="16" l="1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5" i="16"/>
  <c r="A14" i="16"/>
  <c r="A13" i="16"/>
  <c r="A12" i="16"/>
  <c r="A8" i="16"/>
  <c r="F4" i="16" l="1"/>
  <c r="F5" i="16"/>
  <c r="F6" i="16"/>
  <c r="F3" i="16"/>
</calcChain>
</file>

<file path=xl/sharedStrings.xml><?xml version="1.0" encoding="utf-8"?>
<sst xmlns="http://schemas.openxmlformats.org/spreadsheetml/2006/main" count="306" uniqueCount="223">
  <si>
    <t>R.br.</t>
  </si>
  <si>
    <t>Kategorija troška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</si>
  <si>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</si>
  <si>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</si>
  <si>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</si>
  <si>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</si>
  <si>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</si>
  <si>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</si>
  <si>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</si>
  <si>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</si>
  <si>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</si>
  <si>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</si>
  <si>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</si>
  <si>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</si>
  <si>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</si>
  <si>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</si>
  <si>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</si>
  <si>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</si>
  <si>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</si>
  <si>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</si>
  <si>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</si>
  <si>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</si>
  <si>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</si>
  <si>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</si>
  <si>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</si>
  <si>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</si>
  <si>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</si>
  <si>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</si>
  <si>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</si>
  <si>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</si>
  <si>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</si>
  <si>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</si>
  <si>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</si>
  <si>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</si>
  <si>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</si>
  <si>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</si>
  <si>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</si>
  <si>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</si>
  <si>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</si>
  <si>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</si>
  <si>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</si>
  <si>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</si>
  <si>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</si>
  <si>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</si>
  <si>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</si>
  <si>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</si>
  <si>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</si>
  <si>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</si>
  <si>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</si>
  <si>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</si>
  <si>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</si>
  <si>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</si>
  <si>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</si>
  <si>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</si>
  <si>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</si>
  <si>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</si>
  <si>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</si>
  <si>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</si>
  <si>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</si>
  <si>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</si>
  <si>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</si>
  <si>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</si>
  <si>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</si>
  <si>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</si>
  <si>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</si>
  <si>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</si>
  <si>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</si>
  <si>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</si>
  <si>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</si>
  <si>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</si>
  <si>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</si>
  <si>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</si>
  <si>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</si>
  <si>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</si>
  <si>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</si>
  <si>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</si>
  <si>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</si>
  <si>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</si>
  <si>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</si>
  <si>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</si>
  <si>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</si>
  <si>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</si>
  <si>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</si>
  <si>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</si>
  <si>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</si>
  <si>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</si>
  <si>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</si>
  <si>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</si>
  <si>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</si>
  <si>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</si>
  <si>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</si>
  <si>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</si>
  <si>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</si>
  <si>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</si>
  <si>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</si>
  <si>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</si>
  <si>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</si>
  <si>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</si>
  <si>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</si>
  <si>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</si>
  <si>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</si>
  <si>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</si>
  <si>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</si>
  <si>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</si>
  <si>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</si>
  <si>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</si>
  <si>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</si>
  <si>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</si>
  <si>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</si>
  <si>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</si>
  <si>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</si>
  <si>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</si>
  <si>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</si>
  <si>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</si>
  <si>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</si>
  <si>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</si>
  <si>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</si>
  <si>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</si>
  <si>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</si>
  <si>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</si>
  <si>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</si>
  <si>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</si>
  <si>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</si>
  <si>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</si>
  <si>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</si>
  <si>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</si>
  <si>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</si>
  <si>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</si>
  <si>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</si>
  <si>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</si>
  <si>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</si>
  <si>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</si>
  <si>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</si>
  <si>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</si>
  <si>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Prezime</t>
  </si>
  <si>
    <t>#</t>
  </si>
  <si>
    <t>1.</t>
  </si>
  <si>
    <t>2.</t>
  </si>
  <si>
    <t>3.</t>
  </si>
  <si>
    <t>4.</t>
  </si>
  <si>
    <t>5.</t>
  </si>
  <si>
    <t>6.</t>
  </si>
  <si>
    <t>7.</t>
  </si>
  <si>
    <t>Ukupan broj istraživača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</si>
  <si>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</si>
  <si>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</si>
  <si>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</si>
  <si>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</si>
  <si>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</si>
  <si>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</si>
  <si>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</si>
  <si>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</si>
  <si>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</si>
  <si>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</si>
  <si>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</si>
  <si>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</si>
  <si>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</si>
  <si>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</si>
  <si>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</si>
  <si>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</si>
  <si>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</si>
  <si>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</si>
  <si>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</si>
  <si>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</si>
  <si>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</si>
  <si>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</si>
  <si>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</si>
  <si>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</si>
  <si>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</si>
  <si>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</si>
  <si>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</si>
  <si>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</si>
  <si>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</si>
  <si>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</si>
  <si>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</si>
  <si>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</si>
  <si>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</si>
  <si>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</si>
  <si>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</si>
  <si>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</si>
  <si>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</si>
  <si>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</si>
  <si>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</si>
  <si>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</si>
  <si>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</si>
  <si>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</si>
  <si>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</si>
  <si>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</si>
  <si>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Q1</t>
  </si>
  <si>
    <t>Q4</t>
  </si>
  <si>
    <t>Kvartile ocjene</t>
  </si>
  <si>
    <t>Naziv istraživanja</t>
  </si>
  <si>
    <t>Sudjelovanje na projektu</t>
  </si>
  <si>
    <t>Ne</t>
  </si>
  <si>
    <t>Da/voditelj</t>
  </si>
  <si>
    <t>Da/suradnik</t>
  </si>
  <si>
    <t>C.1. Sažetak (po potrebi raširiti redove)</t>
  </si>
  <si>
    <t>A.1. PODACI O SASTAVNICI</t>
  </si>
  <si>
    <t>A.2. OPĆI PODACI O POTPORI</t>
  </si>
  <si>
    <t>D. FINANCIJSKI PLAN</t>
  </si>
  <si>
    <t>Rektorat</t>
  </si>
  <si>
    <t>REK</t>
  </si>
  <si>
    <t>Ukupan traženi iznos</t>
  </si>
  <si>
    <t>Planirani rezultati ili ishodi</t>
  </si>
  <si>
    <t>Dodati retke po potrebi</t>
  </si>
  <si>
    <t>Izvršeno:
Da/Ne
/Zamjena</t>
  </si>
  <si>
    <t>C. KRATKI OPIS ISTRAŽIVANJA</t>
  </si>
  <si>
    <t>Ostvareni rezultati ili zamjena neostvarenog rezultata neplaniranim rezultatom (navedite podatke o radovima ili opišite rezultat)</t>
  </si>
  <si>
    <t>C.2. Plan rada (razraditi u 3 ili više koraka)</t>
  </si>
  <si>
    <t>Dodati retke iznad ovog po potrebi</t>
  </si>
  <si>
    <t>C.4. Očekivani doprinos (po potrebi raširiti redove)</t>
  </si>
  <si>
    <t>C.4.a. Planirani rezultati projekta</t>
  </si>
  <si>
    <t>C.4.b. Plan diseminacije rezultata projekta (plan publiciranja)</t>
  </si>
  <si>
    <t>JMBAG/broj indeksa, studijski program i godina studija</t>
  </si>
  <si>
    <t>Opis pojedinačne stavke unutar kategorije troška (po potrebi raširiti i dodati redove; za svaku stavku potrebno je navesti na koje članove grupe se odnosi pojedina financirana aktivnost)</t>
  </si>
  <si>
    <t>UPUĆIVANJEM OVOG OBRASCA VODITELJ POD PUNOM ODGOVORNOŠĆU IZJAVLJUJE DA SU SVE INFORMACIJE ISTINITE I DA IMA PRISTANAK SVIH ČLANOVA SKUPINE.</t>
  </si>
  <si>
    <t>B.1. Suradnici studenti (po potrebi ubaciti redove)</t>
  </si>
  <si>
    <t>B.2. Vanjski suradnici (po potrebi ubaciti redove)</t>
  </si>
  <si>
    <r>
      <t xml:space="preserve">C.3. Realizacija </t>
    </r>
    <r>
      <rPr>
        <b/>
        <sz val="11"/>
        <color theme="1"/>
        <rFont val="Calibri"/>
        <family val="2"/>
        <charset val="238"/>
        <scheme val="minor"/>
      </rPr>
      <t xml:space="preserve">prethodnog projekta </t>
    </r>
    <r>
      <rPr>
        <sz val="11"/>
        <color theme="1"/>
        <rFont val="Calibri"/>
        <family val="2"/>
        <charset val="238"/>
        <scheme val="minor"/>
      </rPr>
      <t xml:space="preserve">na koji se ovaj projekt nastavlja ili prethodnog projekta </t>
    </r>
    <r>
      <rPr>
        <b/>
        <sz val="11"/>
        <color theme="1"/>
        <rFont val="Calibri"/>
        <family val="2"/>
        <charset val="238"/>
        <scheme val="minor"/>
      </rPr>
      <t>istog voditelja</t>
    </r>
    <r>
      <rPr>
        <sz val="11"/>
        <color theme="1"/>
        <rFont val="Calibri"/>
        <family val="2"/>
        <charset val="238"/>
        <scheme val="minor"/>
      </rPr>
      <t xml:space="preserve"> (ako takvog projekta nema, preskočiti rubriku) 
Unesite u tabicu planirane ishode (ili ciljeve) i navedite jesu li ispunjeni te s njima povezane ostvarene rezultate (objavljene ili dovršene radove, izlaganja na skupovima itd).</t>
    </r>
  </si>
  <si>
    <t>Voditelj skupine</t>
  </si>
  <si>
    <t>A.3. POPIS SURADNIKA (ne upisivati voditelja skupine, studente ni vanjske suradnike)</t>
  </si>
  <si>
    <t>Prijava za kratkoročnu financijsku potporu istraživanju za 2025.</t>
  </si>
  <si>
    <t>Iznos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</si>
</sst>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n-41A]_-;\-* #,##0.00\ [$kn-41A]_-;_-* &quot;-&quot;??\ [$kn-41A]_-;_-@_-"/>
    <numFmt numFmtId="165" formatCode="#,##0.00\ [$€-41A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0" borderId="0" xfId="0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5" borderId="0" xfId="0" applyFill="1" applyProtection="1">
      <protection hidden="1"/>
    </xf>
    <xf numFmtId="0" fontId="0" fillId="5" borderId="0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</xf>
    <xf numFmtId="14" fontId="0" fillId="5" borderId="0" xfId="0" applyNumberFormat="1" applyFill="1" applyBorder="1" applyAlignment="1" applyProtection="1">
      <alignment wrapText="1"/>
      <protection hidden="1"/>
    </xf>
    <xf numFmtId="0" fontId="0" fillId="0" borderId="0" xfId="0"/>
    <xf numFmtId="0" fontId="0" fillId="4" borderId="1" xfId="0" applyFill="1" applyBorder="1" applyAlignment="1" applyProtection="1">
      <alignment horizontal="center" vertical="center" wrapText="1"/>
    </xf>
    <xf numFmtId="49" fontId="0" fillId="0" borderId="0" xfId="0" applyNumberFormat="1"/>
    <xf numFmtId="0" fontId="0" fillId="3" borderId="0" xfId="0" applyFill="1"/>
    <xf numFmtId="0" fontId="0" fillId="0" borderId="1" xfId="0" applyBorder="1"/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0" fillId="5" borderId="0" xfId="0" applyFill="1" applyBorder="1" applyAlignment="1" applyProtection="1">
      <alignment horizontal="center" wrapText="1"/>
      <protection hidden="1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top" wrapText="1"/>
    </xf>
    <xf numFmtId="0" fontId="0" fillId="3" borderId="10" xfId="0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16" fontId="0" fillId="0" borderId="1" xfId="0" applyNumberFormat="1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0" fillId="5" borderId="0" xfId="0" applyFill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0" fillId="5" borderId="0" xfId="0" applyNumberFormat="1" applyFill="1" applyBorder="1" applyAlignment="1" applyProtection="1">
      <alignment vertical="center" wrapText="1"/>
      <protection locked="0"/>
    </xf>
    <xf numFmtId="49" fontId="0" fillId="5" borderId="0" xfId="0" applyNumberFormat="1" applyFill="1" applyBorder="1" applyAlignment="1" applyProtection="1">
      <alignment horizontal="right" vertical="center"/>
      <protection locked="0"/>
    </xf>
    <xf numFmtId="164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/>
    <xf numFmtId="0" fontId="0" fillId="0" borderId="10" xfId="0" applyFont="1" applyBorder="1"/>
    <xf numFmtId="49" fontId="0" fillId="0" borderId="1" xfId="0" applyNumberFormat="1" applyFont="1" applyFill="1" applyBorder="1" applyAlignment="1">
      <alignment horizontal="center"/>
    </xf>
    <xf numFmtId="49" fontId="0" fillId="0" borderId="10" xfId="0" applyNumberFormat="1" applyFont="1" applyBorder="1" applyAlignment="1">
      <alignment horizontal="center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vertical="center"/>
    </xf>
    <xf numFmtId="0" fontId="0" fillId="2" borderId="7" xfId="0" applyFill="1" applyBorder="1" applyProtection="1"/>
    <xf numFmtId="0" fontId="0" fillId="2" borderId="6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5" xfId="0" applyFill="1" applyBorder="1" applyAlignment="1" applyProtection="1">
      <alignment vertical="center"/>
    </xf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left" vertical="center" indent="1"/>
    </xf>
    <xf numFmtId="0" fontId="0" fillId="2" borderId="11" xfId="0" applyFill="1" applyBorder="1" applyProtection="1">
      <protection hidden="1"/>
    </xf>
    <xf numFmtId="0" fontId="0" fillId="6" borderId="5" xfId="0" applyFill="1" applyBorder="1" applyProtection="1"/>
    <xf numFmtId="0" fontId="0" fillId="6" borderId="0" xfId="0" applyFill="1" applyBorder="1" applyProtection="1"/>
    <xf numFmtId="0" fontId="0" fillId="6" borderId="11" xfId="0" applyFill="1" applyBorder="1" applyProtection="1"/>
    <xf numFmtId="0" fontId="0" fillId="6" borderId="5" xfId="0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vertical="center"/>
    </xf>
    <xf numFmtId="0" fontId="0" fillId="6" borderId="11" xfId="0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left" vertical="center"/>
    </xf>
    <xf numFmtId="49" fontId="0" fillId="0" borderId="5" xfId="0" applyNumberFormat="1" applyFill="1" applyBorder="1" applyAlignment="1" applyProtection="1">
      <alignment vertical="center"/>
      <protection locked="0"/>
    </xf>
    <xf numFmtId="49" fontId="0" fillId="0" borderId="12" xfId="0" applyNumberFormat="1" applyFill="1" applyBorder="1" applyAlignment="1" applyProtection="1">
      <alignment vertical="center"/>
      <protection locked="0"/>
    </xf>
    <xf numFmtId="49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 applyProtection="1">
      <alignment vertical="center"/>
      <protection locked="0"/>
    </xf>
    <xf numFmtId="49" fontId="0" fillId="0" borderId="9" xfId="0" applyNumberFormat="1" applyFill="1" applyBorder="1" applyAlignment="1" applyProtection="1">
      <alignment vertical="center" wrapText="1"/>
      <protection locked="0"/>
    </xf>
    <xf numFmtId="49" fontId="0" fillId="2" borderId="9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4" fillId="8" borderId="1" xfId="0" applyFont="1" applyFill="1" applyBorder="1" applyAlignment="1" applyProtection="1">
      <alignment horizontal="center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0" fontId="3" fillId="7" borderId="23" xfId="0" applyFont="1" applyFill="1" applyBorder="1" applyAlignment="1" applyProtection="1">
      <alignment horizontal="center" vertical="top" wrapText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0" borderId="5" xfId="0" applyFill="1" applyBorder="1" applyProtection="1">
      <protection hidden="1"/>
    </xf>
    <xf numFmtId="0" fontId="0" fillId="0" borderId="11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0" xfId="0" applyFill="1" applyBorder="1" applyProtection="1">
      <protection hidden="1"/>
    </xf>
    <xf numFmtId="0" fontId="0" fillId="0" borderId="28" xfId="0" applyFill="1" applyBorder="1" applyProtection="1">
      <protection hidden="1"/>
    </xf>
    <xf numFmtId="0" fontId="0" fillId="6" borderId="4" xfId="0" applyFill="1" applyBorder="1" applyAlignment="1" applyProtection="1">
      <alignment horizontal="center" vertical="center" wrapText="1"/>
    </xf>
    <xf numFmtId="165" fontId="4" fillId="4" borderId="1" xfId="0" applyNumberFormat="1" applyFont="1" applyFill="1" applyBorder="1" applyAlignment="1" applyProtection="1">
      <alignment horizontal="right" vertical="center" wrapText="1"/>
    </xf>
    <xf numFmtId="165" fontId="3" fillId="4" borderId="1" xfId="0" applyNumberFormat="1" applyFont="1" applyFill="1" applyBorder="1" applyAlignment="1" applyProtection="1">
      <alignment horizontal="right" vertical="center" wrapText="1"/>
    </xf>
    <xf numFmtId="165" fontId="0" fillId="2" borderId="4" xfId="0" applyNumberForma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165" fontId="0" fillId="4" borderId="2" xfId="0" applyNumberFormat="1" applyFill="1" applyBorder="1" applyAlignment="1" applyProtection="1">
      <alignment horizontal="center" vertical="center"/>
    </xf>
    <xf numFmtId="165" fontId="0" fillId="4" borderId="3" xfId="0" applyNumberFormat="1" applyFill="1" applyBorder="1" applyAlignment="1" applyProtection="1">
      <alignment horizontal="center" vertical="center"/>
    </xf>
    <xf numFmtId="165" fontId="0" fillId="4" borderId="4" xfId="0" applyNumberForma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3" fillId="7" borderId="20" xfId="0" applyFont="1" applyFill="1" applyBorder="1" applyAlignment="1" applyProtection="1">
      <alignment horizontal="left" vertical="top" wrapText="1"/>
    </xf>
    <xf numFmtId="0" fontId="3" fillId="7" borderId="21" xfId="0" applyFont="1" applyFill="1" applyBorder="1" applyAlignment="1" applyProtection="1">
      <alignment horizontal="left" vertical="top" wrapText="1"/>
    </xf>
    <xf numFmtId="0" fontId="3" fillId="7" borderId="22" xfId="0" applyFont="1" applyFill="1" applyBorder="1" applyAlignment="1" applyProtection="1">
      <alignment horizontal="left" vertical="top" wrapText="1"/>
    </xf>
    <xf numFmtId="0" fontId="3" fillId="0" borderId="17" xfId="0" applyFont="1" applyFill="1" applyBorder="1" applyAlignment="1" applyProtection="1">
      <alignment horizontal="center" vertical="top" wrapText="1"/>
    </xf>
    <xf numFmtId="0" fontId="3" fillId="0" borderId="18" xfId="0" applyFont="1" applyFill="1" applyBorder="1" applyAlignment="1" applyProtection="1">
      <alignment horizontal="center" vertical="top" wrapText="1"/>
    </xf>
    <xf numFmtId="0" fontId="3" fillId="0" borderId="19" xfId="0" applyFont="1" applyFill="1" applyBorder="1" applyAlignment="1" applyProtection="1">
      <alignment horizontal="center" vertical="top" wrapText="1"/>
    </xf>
    <xf numFmtId="0" fontId="0" fillId="6" borderId="5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4" fillId="8" borderId="7" xfId="0" applyFont="1" applyFill="1" applyBorder="1" applyAlignment="1" applyProtection="1">
      <alignment horizontal="center" vertical="top" wrapText="1"/>
    </xf>
    <xf numFmtId="0" fontId="4" fillId="8" borderId="6" xfId="0" applyFont="1" applyFill="1" applyBorder="1" applyAlignment="1" applyProtection="1">
      <alignment horizontal="center" vertical="top" wrapText="1"/>
    </xf>
    <xf numFmtId="0" fontId="4" fillId="8" borderId="8" xfId="0" applyFont="1" applyFill="1" applyBorder="1" applyAlignment="1" applyProtection="1">
      <alignment horizontal="center" vertical="top" wrapText="1"/>
    </xf>
    <xf numFmtId="0" fontId="3" fillId="7" borderId="14" xfId="0" applyFont="1" applyFill="1" applyBorder="1" applyAlignment="1" applyProtection="1">
      <alignment horizontal="left" vertical="top" wrapText="1"/>
    </xf>
    <xf numFmtId="0" fontId="3" fillId="7" borderId="15" xfId="0" applyFont="1" applyFill="1" applyBorder="1" applyAlignment="1" applyProtection="1">
      <alignment horizontal="left" vertical="top" wrapText="1"/>
    </xf>
    <xf numFmtId="0" fontId="3" fillId="7" borderId="16" xfId="0" applyFont="1" applyFill="1" applyBorder="1" applyAlignment="1" applyProtection="1">
      <alignment horizontal="left" vertical="top" wrapText="1"/>
    </xf>
    <xf numFmtId="0" fontId="3" fillId="7" borderId="17" xfId="0" applyFont="1" applyFill="1" applyBorder="1" applyAlignment="1" applyProtection="1">
      <alignment horizontal="left" vertical="top" wrapText="1"/>
    </xf>
    <xf numFmtId="0" fontId="3" fillId="7" borderId="18" xfId="0" applyFont="1" applyFill="1" applyBorder="1" applyAlignment="1" applyProtection="1">
      <alignment horizontal="left" vertical="top" wrapText="1"/>
    </xf>
    <xf numFmtId="0" fontId="3" fillId="7" borderId="19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0" fontId="3" fillId="7" borderId="12" xfId="0" applyFont="1" applyFill="1" applyBorder="1" applyAlignment="1" applyProtection="1">
      <alignment horizontal="center" vertical="top" wrapText="1"/>
    </xf>
    <xf numFmtId="0" fontId="3" fillId="7" borderId="9" xfId="0" applyFont="1" applyFill="1" applyBorder="1" applyAlignment="1" applyProtection="1">
      <alignment horizontal="center" vertical="top" wrapText="1"/>
    </xf>
    <xf numFmtId="0" fontId="0" fillId="8" borderId="2" xfId="0" applyFill="1" applyBorder="1" applyAlignment="1" applyProtection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</xf>
    <xf numFmtId="0" fontId="0" fillId="8" borderId="4" xfId="0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6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5" xfId="0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</xf>
    <xf numFmtId="0" fontId="3" fillId="0" borderId="12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7" borderId="24" xfId="0" applyFont="1" applyFill="1" applyBorder="1" applyAlignment="1" applyProtection="1">
      <alignment horizontal="left" vertical="top" wrapText="1"/>
    </xf>
    <xf numFmtId="0" fontId="3" fillId="7" borderId="25" xfId="0" applyFont="1" applyFill="1" applyBorder="1" applyAlignment="1" applyProtection="1">
      <alignment horizontal="left" vertical="top" wrapText="1"/>
    </xf>
    <xf numFmtId="0" fontId="3" fillId="7" borderId="26" xfId="0" applyFont="1" applyFill="1" applyBorder="1" applyAlignment="1" applyProtection="1">
      <alignment horizontal="left" vertical="top" wrapText="1"/>
    </xf>
    <xf numFmtId="0" fontId="3" fillId="7" borderId="23" xfId="0" applyFont="1" applyFill="1" applyBorder="1" applyAlignment="1" applyProtection="1">
      <alignment horizontal="center" vertical="top" wrapText="1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>
      <alignment horizontal="left" wrapText="1"/>
      <protection hidden="1"/>
    </xf>
    <xf numFmtId="14" fontId="0" fillId="5" borderId="0" xfId="0" applyNumberFormat="1" applyFill="1" applyBorder="1" applyAlignment="1" applyProtection="1">
      <alignment horizontal="right" wrapText="1"/>
      <protection hidden="1"/>
    </xf>
    <xf numFmtId="0" fontId="0" fillId="6" borderId="7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</cellXfs>
  <cellStyles count="1">
    <cellStyle name="Normalno" xfId="0" builtinId="0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0" defaultTableStyle="TableStyleMedium2" defaultPivotStyle="PivotStyleLight16"/>
  <colors>
    <mruColors>
      <color rgb="FFCCFFFF"/>
      <color rgb="FF99FFC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68"/>
  <sheetViews>
    <sheetView showGridLines="0" tabSelected="1" zoomScaleNormal="100" zoomScaleSheetLayoutView="100" zoomScalePageLayoutView="115" workbookViewId="0">
      <selection activeCell="P14" sqref="P14"/>
    </sheetView>
  </sheetViews>
  <sheetFormatPr defaultColWidth="9.08984375" defaultRowHeight="14.5" x14ac:dyDescent="0.35"/>
  <cols>
    <col min="1" max="1" width="3.453125" style="7" customWidth="1"/>
    <col min="2" max="2" width="9" style="7" customWidth="1"/>
    <col min="3" max="3" width="5.6328125" style="7" customWidth="1"/>
    <col min="4" max="4" width="9.453125" style="7" customWidth="1"/>
    <col min="5" max="5" width="7.08984375" style="7" customWidth="1"/>
    <col min="6" max="6" width="5.08984375" style="7" customWidth="1"/>
    <col min="7" max="7" width="12.453125" style="7" customWidth="1"/>
    <col min="8" max="8" width="6.36328125" style="7" customWidth="1"/>
    <col min="9" max="9" width="15.6328125" style="7" customWidth="1"/>
    <col min="10" max="10" width="10.6328125" style="7" customWidth="1"/>
    <col min="11" max="11" width="9.08984375" style="7"/>
    <col min="12" max="12" width="7.6328125" style="7" customWidth="1"/>
    <col min="13" max="16384" width="9.08984375" style="7"/>
  </cols>
  <sheetData>
    <row r="1" spans="1:12" ht="15" customHeight="1" x14ac:dyDescent="0.35">
      <c r="A1" s="47"/>
      <c r="B1" s="48"/>
      <c r="C1" s="91" t="s">
        <v>221</v>
      </c>
      <c r="D1" s="91"/>
      <c r="E1" s="91"/>
      <c r="F1" s="91"/>
      <c r="G1" s="91"/>
      <c r="H1" s="91"/>
      <c r="I1" s="91"/>
      <c r="J1" s="91"/>
      <c r="K1" s="91"/>
      <c r="L1" s="92"/>
    </row>
    <row r="2" spans="1:12" ht="15" customHeight="1" x14ac:dyDescent="0.35">
      <c r="A2" s="49"/>
      <c r="B2" s="50"/>
      <c r="C2" s="93"/>
      <c r="D2" s="93"/>
      <c r="E2" s="93"/>
      <c r="F2" s="93"/>
      <c r="G2" s="93"/>
      <c r="H2" s="93"/>
      <c r="I2" s="93"/>
      <c r="J2" s="93"/>
      <c r="K2" s="93"/>
      <c r="L2" s="94"/>
    </row>
    <row r="3" spans="1:12" ht="15" customHeight="1" x14ac:dyDescent="0.35">
      <c r="A3" s="49"/>
      <c r="B3" s="50"/>
      <c r="C3" s="93"/>
      <c r="D3" s="93"/>
      <c r="E3" s="93"/>
      <c r="F3" s="93"/>
      <c r="G3" s="93"/>
      <c r="H3" s="93"/>
      <c r="I3" s="93"/>
      <c r="J3" s="93"/>
      <c r="K3" s="93"/>
      <c r="L3" s="94"/>
    </row>
    <row r="4" spans="1:12" ht="23.25" customHeight="1" x14ac:dyDescent="0.35">
      <c r="A4" s="49"/>
      <c r="B4" s="50"/>
      <c r="C4" s="93"/>
      <c r="D4" s="93"/>
      <c r="E4" s="93"/>
      <c r="F4" s="93"/>
      <c r="G4" s="93"/>
      <c r="H4" s="93"/>
      <c r="I4" s="93"/>
      <c r="J4" s="93"/>
      <c r="K4" s="93"/>
      <c r="L4" s="94"/>
    </row>
    <row r="5" spans="1:12" ht="28.25" customHeight="1" x14ac:dyDescent="0.35">
      <c r="A5" s="51"/>
      <c r="B5" s="52"/>
      <c r="C5" s="53"/>
      <c r="D5" s="54"/>
      <c r="E5" s="53"/>
      <c r="F5" s="53"/>
      <c r="G5" s="53"/>
      <c r="H5" s="50"/>
      <c r="I5" s="50"/>
      <c r="J5" s="45"/>
      <c r="K5" s="45"/>
      <c r="L5" s="55"/>
    </row>
    <row r="6" spans="1:12" x14ac:dyDescent="0.35">
      <c r="A6" s="56" t="s">
        <v>197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</row>
    <row r="7" spans="1:12" ht="30.75" customHeight="1" x14ac:dyDescent="0.35">
      <c r="A7" s="99" t="s">
        <v>67</v>
      </c>
      <c r="B7" s="100"/>
      <c r="C7" s="100"/>
      <c r="D7" s="100"/>
      <c r="E7" s="125" t="str">
        <f>IF(A7&lt;&gt;"",VLOOKUP(A7,Labels!A2:C36,3),"")</f>
        <v>Savska cesta 77</v>
      </c>
      <c r="F7" s="125"/>
      <c r="G7" s="125"/>
      <c r="H7" s="125">
        <f>IF(A7&lt;&gt;"",VLOOKUP(A7,Labels!A2:D36,4),"")</f>
        <v>10000</v>
      </c>
      <c r="I7" s="125"/>
      <c r="J7" s="78" t="str">
        <f>IF(A7&lt;&gt;"",VLOOKUP(A7,Labels!A2:E36,5),"")</f>
        <v>Zagreb</v>
      </c>
      <c r="K7" s="125">
        <f>IF(A7&lt;&gt;"",VLOOKUP(A7,Labels!A2:B36,2),"")</f>
        <v>72226488129</v>
      </c>
      <c r="L7" s="125"/>
    </row>
    <row r="8" spans="1:12" x14ac:dyDescent="0.35">
      <c r="A8" s="122" t="s">
        <v>81</v>
      </c>
      <c r="B8" s="104"/>
      <c r="C8" s="104"/>
      <c r="D8" s="104"/>
      <c r="E8" s="126" t="s">
        <v>4</v>
      </c>
      <c r="F8" s="126"/>
      <c r="G8" s="126"/>
      <c r="H8" s="98" t="s">
        <v>144</v>
      </c>
      <c r="I8" s="98"/>
      <c r="J8" s="79" t="s">
        <v>145</v>
      </c>
      <c r="K8" s="123" t="s">
        <v>2</v>
      </c>
      <c r="L8" s="124"/>
    </row>
    <row r="9" spans="1:12" x14ac:dyDescent="0.35">
      <c r="A9" s="59" t="s">
        <v>198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1"/>
    </row>
    <row r="10" spans="1:12" ht="6" customHeight="1" x14ac:dyDescent="0.35">
      <c r="A10" s="62"/>
      <c r="B10" s="31"/>
      <c r="C10" s="31"/>
      <c r="D10" s="31"/>
      <c r="E10" s="31"/>
      <c r="F10" s="31"/>
      <c r="G10" s="31"/>
      <c r="H10" s="31"/>
      <c r="I10" s="31"/>
      <c r="J10" s="45"/>
      <c r="K10" s="45"/>
      <c r="L10" s="55"/>
    </row>
    <row r="11" spans="1:12" ht="15" customHeight="1" x14ac:dyDescent="0.3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spans="1:12" x14ac:dyDescent="0.35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2" x14ac:dyDescent="0.35">
      <c r="A13" s="115" t="s">
        <v>191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116"/>
    </row>
    <row r="14" spans="1:12" ht="8.25" customHeight="1" x14ac:dyDescent="0.35">
      <c r="A14" s="80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81"/>
    </row>
    <row r="15" spans="1:12" x14ac:dyDescent="0.35">
      <c r="A15" s="121"/>
      <c r="B15" s="121"/>
      <c r="C15" s="121"/>
      <c r="D15" s="79"/>
      <c r="E15" s="79"/>
      <c r="F15" s="113">
        <f>COUNTA(J19)+COUNTA(J25:J31)</f>
        <v>0</v>
      </c>
      <c r="G15" s="114"/>
      <c r="H15" s="114"/>
      <c r="I15" s="79"/>
      <c r="J15" s="117">
        <f>'D. Financijski plan'!F2</f>
        <v>0</v>
      </c>
      <c r="K15" s="118"/>
      <c r="L15" s="119"/>
    </row>
    <row r="16" spans="1:12" x14ac:dyDescent="0.35">
      <c r="A16" s="122" t="s">
        <v>133</v>
      </c>
      <c r="B16" s="104"/>
      <c r="C16" s="104"/>
      <c r="D16" s="31"/>
      <c r="E16" s="31"/>
      <c r="F16" s="104" t="s">
        <v>143</v>
      </c>
      <c r="G16" s="104"/>
      <c r="H16" s="104"/>
      <c r="I16" s="31"/>
      <c r="J16" s="104" t="s">
        <v>202</v>
      </c>
      <c r="K16" s="104"/>
      <c r="L16" s="120"/>
    </row>
    <row r="17" spans="1:12" x14ac:dyDescent="0.35">
      <c r="A17" s="80"/>
      <c r="B17" s="79"/>
      <c r="C17" s="79"/>
      <c r="D17" s="31"/>
      <c r="E17" s="31"/>
      <c r="F17" s="79"/>
      <c r="G17" s="79"/>
      <c r="H17" s="79"/>
      <c r="I17" s="31"/>
      <c r="J17" s="45"/>
      <c r="K17" s="79"/>
      <c r="L17" s="81"/>
    </row>
    <row r="18" spans="1:12" ht="17.25" customHeight="1" x14ac:dyDescent="0.35">
      <c r="A18" s="63" t="s">
        <v>219</v>
      </c>
      <c r="B18" s="64"/>
      <c r="C18" s="64"/>
      <c r="D18" s="31"/>
      <c r="E18" s="31"/>
      <c r="F18" s="31"/>
      <c r="G18" s="31"/>
      <c r="H18" s="31"/>
      <c r="I18" s="31"/>
      <c r="J18" s="45"/>
      <c r="K18" s="45"/>
      <c r="L18" s="55"/>
    </row>
    <row r="19" spans="1:12" ht="30" customHeight="1" x14ac:dyDescent="0.35">
      <c r="A19" s="85"/>
      <c r="B19" s="111"/>
      <c r="C19" s="112"/>
      <c r="D19" s="99"/>
      <c r="E19" s="100"/>
      <c r="F19" s="100"/>
      <c r="G19" s="101"/>
      <c r="H19" s="102"/>
      <c r="I19" s="103"/>
      <c r="J19" s="96"/>
      <c r="K19" s="96"/>
      <c r="L19" s="83"/>
    </row>
    <row r="20" spans="1:12" x14ac:dyDescent="0.35">
      <c r="A20" s="82"/>
      <c r="B20" s="104" t="s">
        <v>82</v>
      </c>
      <c r="C20" s="104"/>
      <c r="D20" s="104" t="s">
        <v>134</v>
      </c>
      <c r="E20" s="104"/>
      <c r="F20" s="104"/>
      <c r="G20" s="104" t="s">
        <v>86</v>
      </c>
      <c r="H20" s="104"/>
      <c r="I20" s="104"/>
      <c r="J20" s="98" t="s">
        <v>2</v>
      </c>
      <c r="K20" s="98"/>
      <c r="L20" s="83"/>
    </row>
    <row r="21" spans="1:12" x14ac:dyDescent="0.35">
      <c r="A21" s="80"/>
      <c r="B21" s="79"/>
      <c r="C21" s="79"/>
      <c r="D21" s="79"/>
      <c r="E21" s="79"/>
      <c r="F21" s="79"/>
      <c r="G21" s="79"/>
      <c r="H21" s="79"/>
      <c r="I21" s="45"/>
      <c r="J21" s="45"/>
      <c r="K21" s="84"/>
      <c r="L21" s="83"/>
    </row>
    <row r="22" spans="1:12" x14ac:dyDescent="0.35">
      <c r="A22" s="62"/>
      <c r="B22" s="31"/>
      <c r="C22" s="31"/>
      <c r="D22" s="31"/>
      <c r="E22" s="31"/>
      <c r="F22" s="31"/>
      <c r="G22" s="31"/>
      <c r="H22" s="31"/>
      <c r="I22" s="45"/>
      <c r="J22" s="45"/>
      <c r="K22" s="45"/>
      <c r="L22" s="83"/>
    </row>
    <row r="23" spans="1:12" x14ac:dyDescent="0.35">
      <c r="A23" s="85"/>
      <c r="B23" s="127" t="s">
        <v>220</v>
      </c>
      <c r="C23" s="127"/>
      <c r="D23" s="127"/>
      <c r="E23" s="127"/>
      <c r="F23" s="127"/>
      <c r="G23" s="127"/>
      <c r="H23" s="127"/>
      <c r="I23" s="127"/>
      <c r="J23" s="127"/>
      <c r="K23" s="127"/>
      <c r="L23" s="83"/>
    </row>
    <row r="24" spans="1:12" ht="17.25" customHeight="1" x14ac:dyDescent="0.35">
      <c r="A24" s="85"/>
      <c r="B24" s="86"/>
      <c r="C24" s="97" t="s">
        <v>82</v>
      </c>
      <c r="D24" s="97"/>
      <c r="E24" s="97" t="s">
        <v>134</v>
      </c>
      <c r="F24" s="97"/>
      <c r="G24" s="97"/>
      <c r="H24" s="97" t="s">
        <v>86</v>
      </c>
      <c r="I24" s="97"/>
      <c r="J24" s="121" t="s">
        <v>2</v>
      </c>
      <c r="K24" s="121"/>
      <c r="L24" s="83"/>
    </row>
    <row r="25" spans="1:12" ht="30" customHeight="1" x14ac:dyDescent="0.35">
      <c r="A25" s="85"/>
      <c r="B25" s="40" t="s">
        <v>136</v>
      </c>
      <c r="C25" s="96"/>
      <c r="D25" s="96"/>
      <c r="E25" s="95"/>
      <c r="F25" s="95"/>
      <c r="G25" s="95"/>
      <c r="H25" s="95"/>
      <c r="I25" s="95"/>
      <c r="J25" s="96"/>
      <c r="K25" s="96"/>
      <c r="L25" s="83"/>
    </row>
    <row r="26" spans="1:12" ht="30" customHeight="1" x14ac:dyDescent="0.35">
      <c r="A26" s="85"/>
      <c r="B26" s="40" t="s">
        <v>137</v>
      </c>
      <c r="C26" s="96"/>
      <c r="D26" s="96"/>
      <c r="E26" s="95"/>
      <c r="F26" s="95"/>
      <c r="G26" s="95"/>
      <c r="H26" s="95"/>
      <c r="I26" s="95"/>
      <c r="J26" s="96"/>
      <c r="K26" s="96"/>
      <c r="L26" s="83"/>
    </row>
    <row r="27" spans="1:12" ht="30" customHeight="1" x14ac:dyDescent="0.35">
      <c r="A27" s="85"/>
      <c r="B27" s="40" t="s">
        <v>138</v>
      </c>
      <c r="C27" s="96"/>
      <c r="D27" s="96"/>
      <c r="E27" s="95"/>
      <c r="F27" s="95"/>
      <c r="G27" s="95"/>
      <c r="H27" s="95"/>
      <c r="I27" s="95"/>
      <c r="J27" s="96"/>
      <c r="K27" s="96"/>
      <c r="L27" s="83"/>
    </row>
    <row r="28" spans="1:12" ht="30" customHeight="1" x14ac:dyDescent="0.35">
      <c r="A28" s="85"/>
      <c r="B28" s="40" t="s">
        <v>139</v>
      </c>
      <c r="C28" s="96"/>
      <c r="D28" s="96"/>
      <c r="E28" s="95"/>
      <c r="F28" s="95"/>
      <c r="G28" s="95"/>
      <c r="H28" s="95"/>
      <c r="I28" s="95"/>
      <c r="J28" s="96"/>
      <c r="K28" s="96"/>
      <c r="L28" s="83"/>
    </row>
    <row r="29" spans="1:12" ht="30" customHeight="1" x14ac:dyDescent="0.35">
      <c r="A29" s="85"/>
      <c r="B29" s="40" t="s">
        <v>140</v>
      </c>
      <c r="C29" s="96"/>
      <c r="D29" s="96"/>
      <c r="E29" s="95"/>
      <c r="F29" s="95"/>
      <c r="G29" s="95"/>
      <c r="H29" s="95"/>
      <c r="I29" s="95"/>
      <c r="J29" s="96"/>
      <c r="K29" s="96"/>
      <c r="L29" s="83"/>
    </row>
    <row r="30" spans="1:12" ht="30" customHeight="1" x14ac:dyDescent="0.35">
      <c r="A30" s="85"/>
      <c r="B30" s="40" t="s">
        <v>141</v>
      </c>
      <c r="C30" s="96"/>
      <c r="D30" s="96"/>
      <c r="E30" s="95"/>
      <c r="F30" s="95"/>
      <c r="G30" s="95"/>
      <c r="H30" s="95"/>
      <c r="I30" s="95"/>
      <c r="J30" s="96"/>
      <c r="K30" s="96"/>
      <c r="L30" s="83"/>
    </row>
    <row r="31" spans="1:12" ht="30" customHeight="1" x14ac:dyDescent="0.35">
      <c r="A31" s="85"/>
      <c r="B31" s="40" t="s">
        <v>142</v>
      </c>
      <c r="C31" s="96"/>
      <c r="D31" s="96"/>
      <c r="E31" s="95"/>
      <c r="F31" s="95"/>
      <c r="G31" s="95"/>
      <c r="H31" s="95"/>
      <c r="I31" s="95"/>
      <c r="J31" s="96"/>
      <c r="K31" s="96"/>
      <c r="L31" s="83"/>
    </row>
    <row r="32" spans="1:12" x14ac:dyDescent="0.35">
      <c r="A32" s="65"/>
      <c r="B32" s="19"/>
      <c r="C32" s="19"/>
      <c r="D32" s="18"/>
      <c r="E32" s="19"/>
      <c r="F32" s="19"/>
      <c r="G32" s="19"/>
      <c r="H32" s="18"/>
      <c r="I32" s="18"/>
      <c r="J32" s="45"/>
      <c r="K32" s="45"/>
      <c r="L32" s="55"/>
    </row>
    <row r="33" spans="1:12" x14ac:dyDescent="0.35">
      <c r="A33" s="65"/>
      <c r="B33" s="19"/>
      <c r="C33" s="19"/>
      <c r="D33" s="18"/>
      <c r="E33" s="19"/>
      <c r="F33" s="19"/>
      <c r="G33" s="19"/>
      <c r="H33" s="18"/>
      <c r="I33" s="18"/>
      <c r="J33" s="45"/>
      <c r="K33" s="45"/>
      <c r="L33" s="55"/>
    </row>
    <row r="34" spans="1:12" x14ac:dyDescent="0.35">
      <c r="A34" s="65"/>
      <c r="B34" s="19"/>
      <c r="C34" s="19"/>
      <c r="D34" s="18"/>
      <c r="E34" s="19"/>
      <c r="F34" s="19"/>
      <c r="G34" s="19"/>
      <c r="H34" s="18"/>
      <c r="I34" s="18"/>
      <c r="J34" s="45"/>
      <c r="K34" s="45"/>
      <c r="L34" s="55"/>
    </row>
    <row r="35" spans="1:12" x14ac:dyDescent="0.35">
      <c r="A35" s="65"/>
      <c r="B35" s="19"/>
      <c r="C35" s="19"/>
      <c r="D35" s="18"/>
      <c r="E35" s="19"/>
      <c r="F35" s="19"/>
      <c r="G35" s="19"/>
      <c r="H35" s="18"/>
      <c r="I35" s="18"/>
      <c r="J35" s="45"/>
      <c r="K35" s="45"/>
      <c r="L35" s="55"/>
    </row>
    <row r="36" spans="1:12" ht="15" customHeight="1" x14ac:dyDescent="0.35">
      <c r="A36" s="108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10"/>
    </row>
    <row r="37" spans="1:12" ht="15" customHeight="1" x14ac:dyDescent="0.35">
      <c r="A37" s="108" t="s">
        <v>215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10"/>
    </row>
    <row r="38" spans="1:12" ht="15" customHeight="1" x14ac:dyDescent="0.35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10"/>
    </row>
    <row r="39" spans="1:12" x14ac:dyDescent="0.35">
      <c r="A39" s="66"/>
      <c r="B39" s="18"/>
      <c r="C39" s="18"/>
      <c r="D39" s="18"/>
      <c r="E39" s="18"/>
      <c r="F39" s="18"/>
      <c r="G39" s="18"/>
      <c r="H39" s="18"/>
      <c r="I39" s="31"/>
      <c r="J39" s="45"/>
      <c r="K39" s="45"/>
      <c r="L39" s="55"/>
    </row>
    <row r="40" spans="1:12" x14ac:dyDescent="0.35">
      <c r="A40" s="67"/>
      <c r="B40" s="20"/>
      <c r="C40" s="20"/>
      <c r="D40" s="21"/>
      <c r="E40" s="21"/>
      <c r="F40" s="21"/>
      <c r="G40" s="21"/>
      <c r="H40" s="22"/>
      <c r="I40" s="32"/>
      <c r="J40" s="45"/>
      <c r="K40" s="45"/>
      <c r="L40" s="55"/>
    </row>
    <row r="41" spans="1:12" x14ac:dyDescent="0.35">
      <c r="A41" s="65"/>
      <c r="B41" s="19"/>
      <c r="C41" s="19"/>
      <c r="D41" s="19"/>
      <c r="E41" s="19"/>
      <c r="F41" s="19"/>
      <c r="G41" s="18"/>
      <c r="H41" s="19"/>
      <c r="I41" s="46"/>
      <c r="J41" s="46"/>
      <c r="K41" s="46"/>
      <c r="L41" s="55"/>
    </row>
    <row r="42" spans="1:12" x14ac:dyDescent="0.35">
      <c r="A42" s="105"/>
      <c r="B42" s="106"/>
      <c r="C42" s="106"/>
      <c r="D42" s="106"/>
      <c r="E42" s="24"/>
      <c r="F42" s="24"/>
      <c r="G42" s="24"/>
      <c r="H42" s="21"/>
      <c r="I42" s="107"/>
      <c r="J42" s="107"/>
      <c r="K42" s="107"/>
      <c r="L42" s="55"/>
    </row>
    <row r="43" spans="1:12" x14ac:dyDescent="0.35">
      <c r="A43" s="68"/>
      <c r="B43" s="69"/>
      <c r="C43" s="69"/>
      <c r="D43" s="70"/>
      <c r="E43" s="70"/>
      <c r="F43" s="70"/>
      <c r="G43" s="70"/>
      <c r="H43" s="71"/>
      <c r="I43" s="72"/>
      <c r="J43" s="73"/>
      <c r="K43" s="73"/>
      <c r="L43" s="74"/>
    </row>
    <row r="64" ht="10.5" customHeight="1" x14ac:dyDescent="0.35"/>
    <row r="66" ht="10.5" customHeight="1" x14ac:dyDescent="0.35"/>
    <row r="68" ht="10.5" customHeight="1" x14ac:dyDescent="0.35"/>
  </sheetData>
  <sheetProtection selectLockedCells="1"/>
  <dataConsolidate/>
  <customSheetViews>
    <customSheetView guid="{5B15E957-A46D-4F35-874F-E94885D54CFF}" showPageBreaks="1" showGridLines="0">
      <selection activeCell="A11" sqref="A11:D11"/>
    </customSheetView>
    <customSheetView guid="{5DA942F9-93A1-4CC1-8713-7F341398BA4F}" showPageBreaks="1" showGridLines="0" showRowCol="0">
      <selection activeCell="L11" sqref="L11"/>
    </customSheetView>
  </customSheetViews>
  <mergeCells count="62">
    <mergeCell ref="J31:K31"/>
    <mergeCell ref="B23:K23"/>
    <mergeCell ref="J24:K24"/>
    <mergeCell ref="J25:K25"/>
    <mergeCell ref="J26:K26"/>
    <mergeCell ref="J27:K27"/>
    <mergeCell ref="H24:I24"/>
    <mergeCell ref="C30:D30"/>
    <mergeCell ref="E30:G30"/>
    <mergeCell ref="H30:I30"/>
    <mergeCell ref="J29:K29"/>
    <mergeCell ref="J30:K30"/>
    <mergeCell ref="K8:L8"/>
    <mergeCell ref="E7:G7"/>
    <mergeCell ref="A7:D7"/>
    <mergeCell ref="H8:I8"/>
    <mergeCell ref="E8:G8"/>
    <mergeCell ref="A8:D8"/>
    <mergeCell ref="H7:I7"/>
    <mergeCell ref="K7:L7"/>
    <mergeCell ref="G20:I20"/>
    <mergeCell ref="B19:C19"/>
    <mergeCell ref="A11:L12"/>
    <mergeCell ref="F15:H15"/>
    <mergeCell ref="F16:H16"/>
    <mergeCell ref="A13:L13"/>
    <mergeCell ref="J15:L15"/>
    <mergeCell ref="J16:L16"/>
    <mergeCell ref="A15:C15"/>
    <mergeCell ref="A16:C16"/>
    <mergeCell ref="A42:D42"/>
    <mergeCell ref="I42:K42"/>
    <mergeCell ref="E26:G26"/>
    <mergeCell ref="H25:I25"/>
    <mergeCell ref="H26:I26"/>
    <mergeCell ref="A36:L36"/>
    <mergeCell ref="C27:D27"/>
    <mergeCell ref="E27:G27"/>
    <mergeCell ref="C28:D28"/>
    <mergeCell ref="E28:G28"/>
    <mergeCell ref="C31:D31"/>
    <mergeCell ref="J28:K28"/>
    <mergeCell ref="A37:L38"/>
    <mergeCell ref="C29:D29"/>
    <mergeCell ref="E29:G29"/>
    <mergeCell ref="H29:I29"/>
    <mergeCell ref="C1:L4"/>
    <mergeCell ref="E31:G31"/>
    <mergeCell ref="C25:D25"/>
    <mergeCell ref="E25:G25"/>
    <mergeCell ref="C26:D26"/>
    <mergeCell ref="H27:I27"/>
    <mergeCell ref="H28:I28"/>
    <mergeCell ref="H31:I31"/>
    <mergeCell ref="E24:G24"/>
    <mergeCell ref="C24:D24"/>
    <mergeCell ref="J19:K19"/>
    <mergeCell ref="J20:K20"/>
    <mergeCell ref="D19:F19"/>
    <mergeCell ref="G19:I19"/>
    <mergeCell ref="B20:C20"/>
    <mergeCell ref="D20:F20"/>
  </mergeCells>
  <conditionalFormatting sqref="G19 B19 A7 A15:C15 A11 D19 J19 J15">
    <cfRule type="cellIs" dxfId="35" priority="56" operator="equal">
      <formula>""</formula>
    </cfRule>
  </conditionalFormatting>
  <conditionalFormatting sqref="B31">
    <cfRule type="cellIs" dxfId="34" priority="7" operator="equal">
      <formula>""</formula>
    </cfRule>
  </conditionalFormatting>
  <conditionalFormatting sqref="B25">
    <cfRule type="cellIs" dxfId="33" priority="11" operator="equal">
      <formula>""</formula>
    </cfRule>
  </conditionalFormatting>
  <conditionalFormatting sqref="B26">
    <cfRule type="cellIs" dxfId="32" priority="10" operator="equal">
      <formula>""</formula>
    </cfRule>
  </conditionalFormatting>
  <conditionalFormatting sqref="B27">
    <cfRule type="cellIs" dxfId="31" priority="9" operator="equal">
      <formula>""</formula>
    </cfRule>
  </conditionalFormatting>
  <conditionalFormatting sqref="B28">
    <cfRule type="cellIs" dxfId="30" priority="8" operator="equal">
      <formula>""</formula>
    </cfRule>
  </conditionalFormatting>
  <conditionalFormatting sqref="D19:G19 J19">
    <cfRule type="cellIs" dxfId="29" priority="6" operator="equal">
      <formula>""""""</formula>
    </cfRule>
  </conditionalFormatting>
  <conditionalFormatting sqref="F15:H15">
    <cfRule type="cellIs" dxfId="28" priority="5" operator="equal">
      <formula>""</formula>
    </cfRule>
  </conditionalFormatting>
  <conditionalFormatting sqref="B29">
    <cfRule type="cellIs" dxfId="27" priority="2" operator="equal">
      <formula>""</formula>
    </cfRule>
  </conditionalFormatting>
  <conditionalFormatting sqref="B30">
    <cfRule type="cellIs" dxfId="26" priority="1" operator="equal">
      <formula>""</formula>
    </cfRule>
  </conditionalFormatting>
  <dataValidations xWindow="813" yWindow="398" count="9">
    <dataValidation type="textLength" allowBlank="1" showInputMessage="1" showErrorMessage="1" errorTitle="Predugi unos" error="Dozvoljeni broj znakova je 20" sqref="B19 B25:B31" xr:uid="{00000000-0002-0000-0000-000000000000}">
      <formula1>0</formula1>
      <formula2>20</formula2>
    </dataValidation>
    <dataValidation type="textLength" allowBlank="1" showInputMessage="1" showErrorMessage="1" errorTitle="Predugačak unos" error="Dozvoljeni broj znakova je 28" sqref="D19 E25:E31" xr:uid="{00000000-0002-0000-0000-000001000000}">
      <formula1>0</formula1>
      <formula2>28</formula2>
    </dataValidation>
    <dataValidation type="textLength" operator="equal" allowBlank="1" showInputMessage="1" showErrorMessage="1" errorTitle="Pogrešan unos" error="OIB mora imati 11 znakova" sqref="J19 J25:J31" xr:uid="{00000000-0002-0000-0000-000002000000}">
      <formula1>11</formula1>
    </dataValidation>
    <dataValidation allowBlank="1" sqref="B32:I35 B39:D41 J41:K41 H41:I42 B43:I43 E39:I40 E41:G41 A32:A37 A39:A43" xr:uid="{00000000-0002-0000-0000-000003000000}"/>
    <dataValidation type="list" allowBlank="1" showInputMessage="1" showErrorMessage="1" prompt="Odaberite s padajućeg izbornika" sqref="A15:C15" xr:uid="{00000000-0002-0000-0000-000004000000}">
      <formula1>Podrucje</formula1>
    </dataValidation>
    <dataValidation type="list" allowBlank="1" showInputMessage="1" showErrorMessage="1" prompt="Molimo Vas da odaberete sastavnicu s padajućeg izbornika" sqref="A7" xr:uid="{00000000-0002-0000-0000-000005000000}">
      <formula1>fakulteti</formula1>
    </dataValidation>
    <dataValidation type="list" allowBlank="1" showInputMessage="1" showErrorMessage="1" sqref="G19:I19 H25:H31" xr:uid="{00000000-0002-0000-0000-000006000000}">
      <formula1>zvanja</formula1>
    </dataValidation>
    <dataValidation allowBlank="1" showInputMessage="1" showErrorMessage="1" prompt="Broj se automatski izračunava sukladno upisanim suradnicima" sqref="F15:H15" xr:uid="{00000000-0002-0000-0000-000007000000}"/>
    <dataValidation allowBlank="1" showInputMessage="1" showErrorMessage="1" prompt="Ovaj iznos se automatski izračunava sukladno financijskom planu" sqref="J15" xr:uid="{00000000-0002-0000-0000-000008000000}"/>
  </dataValidations>
  <pageMargins left="0.7" right="0.7" top="0.75" bottom="0.75" header="0.3" footer="0.3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 xr:uid="{00000000-0002-0000-0000-000009000000}">
          <x14:formula1>
            <xm:f>Labels!$A$2:$A$35</xm:f>
          </x14:formula1>
          <xm:sqref>A7</xm:sqref>
        </x14:dataValidation>
        <x14:dataValidation type="list" operator="equal" allowBlank="1" showInputMessage="1" showErrorMessage="1" xr:uid="{00000000-0002-0000-0000-00000A000000}">
          <x14:formula1>
            <xm:f>Labels!$K$3:$K$11</xm:f>
          </x14:formula1>
          <xm:sqref>H40:I40 H43:I43 K42</xm:sqref>
        </x14:dataValidation>
        <x14:dataValidation type="list" allowBlank="1" showInputMessage="1" showErrorMessage="1" xr:uid="{00000000-0002-0000-0000-00000B000000}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C5FC-2179-4A1F-A648-F431E48BAACC}">
  <dimension ref="A1:M22"/>
  <sheetViews>
    <sheetView showGridLines="0" zoomScaleNormal="100" zoomScaleSheetLayoutView="100" workbookViewId="0">
      <selection sqref="A1:M1"/>
    </sheetView>
  </sheetViews>
  <sheetFormatPr defaultColWidth="9.08984375" defaultRowHeight="14.5" x14ac:dyDescent="0.35"/>
  <cols>
    <col min="1" max="1" width="2.90625" style="33" customWidth="1"/>
    <col min="2" max="6" width="7" style="33" customWidth="1"/>
    <col min="7" max="7" width="9.36328125" style="33" customWidth="1"/>
    <col min="8" max="13" width="7" style="33" customWidth="1"/>
    <col min="14" max="16384" width="9.08984375" style="33"/>
  </cols>
  <sheetData>
    <row r="1" spans="1:13" x14ac:dyDescent="0.35">
      <c r="A1" s="128" t="s">
        <v>216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</row>
    <row r="2" spans="1:13" ht="15" customHeight="1" x14ac:dyDescent="0.35">
      <c r="A2" s="25" t="s">
        <v>135</v>
      </c>
      <c r="B2" s="131" t="s">
        <v>186</v>
      </c>
      <c r="C2" s="132"/>
      <c r="D2" s="132"/>
      <c r="E2" s="132"/>
      <c r="F2" s="133"/>
      <c r="G2" s="131" t="s">
        <v>213</v>
      </c>
      <c r="H2" s="132"/>
      <c r="I2" s="132"/>
      <c r="J2" s="132"/>
      <c r="K2" s="132"/>
      <c r="L2" s="132"/>
      <c r="M2" s="133"/>
    </row>
    <row r="3" spans="1:13" x14ac:dyDescent="0.35">
      <c r="A3" s="25" t="s">
        <v>136</v>
      </c>
      <c r="B3" s="131"/>
      <c r="C3" s="132"/>
      <c r="D3" s="132"/>
      <c r="E3" s="132"/>
      <c r="F3" s="133"/>
      <c r="G3" s="131"/>
      <c r="H3" s="132"/>
      <c r="I3" s="132"/>
      <c r="J3" s="132"/>
      <c r="K3" s="132"/>
      <c r="L3" s="132"/>
      <c r="M3" s="133"/>
    </row>
    <row r="4" spans="1:13" x14ac:dyDescent="0.35">
      <c r="A4" s="25" t="s">
        <v>137</v>
      </c>
      <c r="B4" s="131"/>
      <c r="C4" s="132"/>
      <c r="D4" s="132"/>
      <c r="E4" s="132"/>
      <c r="F4" s="133"/>
      <c r="G4" s="131"/>
      <c r="H4" s="132"/>
      <c r="I4" s="132"/>
      <c r="J4" s="132"/>
      <c r="K4" s="132"/>
      <c r="L4" s="132"/>
      <c r="M4" s="133"/>
    </row>
    <row r="5" spans="1:13" x14ac:dyDescent="0.35">
      <c r="A5" s="25" t="s">
        <v>138</v>
      </c>
      <c r="B5" s="131"/>
      <c r="C5" s="132"/>
      <c r="D5" s="132"/>
      <c r="E5" s="132"/>
      <c r="F5" s="133"/>
      <c r="G5" s="131"/>
      <c r="H5" s="132"/>
      <c r="I5" s="132"/>
      <c r="J5" s="132"/>
      <c r="K5" s="132"/>
      <c r="L5" s="132"/>
      <c r="M5" s="133"/>
    </row>
    <row r="6" spans="1:13" x14ac:dyDescent="0.35">
      <c r="A6" s="30" t="s">
        <v>139</v>
      </c>
      <c r="B6" s="131"/>
      <c r="C6" s="132"/>
      <c r="D6" s="132"/>
      <c r="E6" s="132"/>
      <c r="F6" s="133"/>
      <c r="G6" s="131"/>
      <c r="H6" s="132"/>
      <c r="I6" s="132"/>
      <c r="J6" s="132"/>
      <c r="K6" s="132"/>
      <c r="L6" s="132"/>
      <c r="M6" s="133"/>
    </row>
    <row r="7" spans="1:13" x14ac:dyDescent="0.35">
      <c r="A7" s="25" t="s">
        <v>140</v>
      </c>
      <c r="B7" s="131"/>
      <c r="C7" s="132"/>
      <c r="D7" s="132"/>
      <c r="E7" s="132"/>
      <c r="F7" s="133"/>
      <c r="G7" s="131"/>
      <c r="H7" s="132"/>
      <c r="I7" s="132"/>
      <c r="J7" s="132"/>
      <c r="K7" s="132"/>
      <c r="L7" s="132"/>
      <c r="M7" s="133"/>
    </row>
    <row r="8" spans="1:13" x14ac:dyDescent="0.35">
      <c r="A8" s="25" t="s">
        <v>141</v>
      </c>
      <c r="B8" s="131"/>
      <c r="C8" s="132"/>
      <c r="D8" s="132"/>
      <c r="E8" s="132"/>
      <c r="F8" s="133"/>
      <c r="G8" s="131"/>
      <c r="H8" s="132"/>
      <c r="I8" s="132"/>
      <c r="J8" s="132"/>
      <c r="K8" s="132"/>
      <c r="L8" s="132"/>
      <c r="M8" s="133"/>
    </row>
    <row r="9" spans="1:13" x14ac:dyDescent="0.35">
      <c r="A9" s="25" t="s">
        <v>142</v>
      </c>
      <c r="B9" s="131"/>
      <c r="C9" s="132"/>
      <c r="D9" s="132"/>
      <c r="E9" s="132"/>
      <c r="F9" s="133"/>
      <c r="G9" s="131"/>
      <c r="H9" s="132"/>
      <c r="I9" s="132"/>
      <c r="J9" s="132"/>
      <c r="K9" s="132"/>
      <c r="L9" s="132"/>
      <c r="M9" s="133"/>
    </row>
    <row r="10" spans="1:13" x14ac:dyDescent="0.35">
      <c r="A10" s="128" t="s">
        <v>217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30"/>
    </row>
    <row r="11" spans="1:13" ht="15" customHeight="1" x14ac:dyDescent="0.35">
      <c r="A11" s="25" t="s">
        <v>135</v>
      </c>
      <c r="B11" s="131" t="s">
        <v>186</v>
      </c>
      <c r="C11" s="132"/>
      <c r="D11" s="132"/>
      <c r="E11" s="132"/>
      <c r="F11" s="133"/>
      <c r="G11" s="131" t="s">
        <v>187</v>
      </c>
      <c r="H11" s="132"/>
      <c r="I11" s="132"/>
      <c r="J11" s="132"/>
      <c r="K11" s="132"/>
      <c r="L11" s="132"/>
      <c r="M11" s="133"/>
    </row>
    <row r="12" spans="1:13" x14ac:dyDescent="0.35">
      <c r="A12" s="25" t="s">
        <v>136</v>
      </c>
      <c r="B12" s="131"/>
      <c r="C12" s="132"/>
      <c r="D12" s="132"/>
      <c r="E12" s="132"/>
      <c r="F12" s="133"/>
      <c r="G12" s="131"/>
      <c r="H12" s="132"/>
      <c r="I12" s="132"/>
      <c r="J12" s="132"/>
      <c r="K12" s="132"/>
      <c r="L12" s="132"/>
      <c r="M12" s="133"/>
    </row>
    <row r="13" spans="1:13" x14ac:dyDescent="0.35">
      <c r="A13" s="25" t="s">
        <v>137</v>
      </c>
      <c r="B13" s="131"/>
      <c r="C13" s="132"/>
      <c r="D13" s="132"/>
      <c r="E13" s="132"/>
      <c r="F13" s="133"/>
      <c r="G13" s="131"/>
      <c r="H13" s="132"/>
      <c r="I13" s="132"/>
      <c r="J13" s="132"/>
      <c r="K13" s="132"/>
      <c r="L13" s="132"/>
      <c r="M13" s="133"/>
    </row>
    <row r="14" spans="1:13" x14ac:dyDescent="0.35">
      <c r="A14" s="25" t="s">
        <v>138</v>
      </c>
      <c r="B14" s="131"/>
      <c r="C14" s="132"/>
      <c r="D14" s="132"/>
      <c r="E14" s="132"/>
      <c r="F14" s="133"/>
      <c r="G14" s="131"/>
      <c r="H14" s="132"/>
      <c r="I14" s="132"/>
      <c r="J14" s="132"/>
      <c r="K14" s="132"/>
      <c r="L14" s="132"/>
      <c r="M14" s="133"/>
    </row>
    <row r="15" spans="1:13" x14ac:dyDescent="0.35">
      <c r="A15" s="30" t="s">
        <v>139</v>
      </c>
      <c r="B15" s="131"/>
      <c r="C15" s="132"/>
      <c r="D15" s="132"/>
      <c r="E15" s="132"/>
      <c r="F15" s="133"/>
      <c r="G15" s="131"/>
      <c r="H15" s="132"/>
      <c r="I15" s="132"/>
      <c r="J15" s="132"/>
      <c r="K15" s="132"/>
      <c r="L15" s="132"/>
      <c r="M15" s="133"/>
    </row>
    <row r="16" spans="1:13" x14ac:dyDescent="0.35">
      <c r="A16" s="25" t="s">
        <v>140</v>
      </c>
      <c r="B16" s="131"/>
      <c r="C16" s="132"/>
      <c r="D16" s="132"/>
      <c r="E16" s="132"/>
      <c r="F16" s="133"/>
      <c r="G16" s="131"/>
      <c r="H16" s="132"/>
      <c r="I16" s="132"/>
      <c r="J16" s="132"/>
      <c r="K16" s="132"/>
      <c r="L16" s="132"/>
      <c r="M16" s="133"/>
    </row>
    <row r="17" spans="1:13" x14ac:dyDescent="0.35">
      <c r="A17" s="25" t="s">
        <v>141</v>
      </c>
      <c r="B17" s="131"/>
      <c r="C17" s="132"/>
      <c r="D17" s="132"/>
      <c r="E17" s="132"/>
      <c r="F17" s="133"/>
      <c r="G17" s="131"/>
      <c r="H17" s="132"/>
      <c r="I17" s="132"/>
      <c r="J17" s="132"/>
      <c r="K17" s="132"/>
      <c r="L17" s="132"/>
      <c r="M17" s="133"/>
    </row>
    <row r="18" spans="1:13" x14ac:dyDescent="0.35">
      <c r="A18" s="25" t="s">
        <v>142</v>
      </c>
      <c r="B18" s="131"/>
      <c r="C18" s="132"/>
      <c r="D18" s="132"/>
      <c r="E18" s="132"/>
      <c r="F18" s="133"/>
      <c r="G18" s="131"/>
      <c r="H18" s="132"/>
      <c r="I18" s="132"/>
      <c r="J18" s="132"/>
      <c r="K18" s="132"/>
      <c r="L18" s="132"/>
      <c r="M18" s="133"/>
    </row>
    <row r="19" spans="1:13" x14ac:dyDescent="0.35">
      <c r="A19" s="34"/>
      <c r="B19" s="34"/>
      <c r="C19" s="34"/>
      <c r="D19" s="34"/>
      <c r="E19" s="34"/>
      <c r="F19" s="34"/>
      <c r="G19" s="34"/>
      <c r="H19" s="34"/>
      <c r="I19" s="34"/>
      <c r="J19" s="7"/>
      <c r="K19" s="7"/>
      <c r="L19" s="7"/>
      <c r="M19" s="7"/>
    </row>
    <row r="20" spans="1:13" x14ac:dyDescent="0.35">
      <c r="A20" s="35"/>
      <c r="B20" s="35"/>
      <c r="C20" s="35"/>
      <c r="D20" s="36"/>
      <c r="E20" s="36"/>
      <c r="F20" s="36"/>
      <c r="G20" s="36"/>
      <c r="H20" s="37"/>
      <c r="I20" s="37"/>
      <c r="J20" s="7"/>
      <c r="K20" s="7"/>
      <c r="L20" s="7"/>
      <c r="M20" s="7"/>
    </row>
    <row r="21" spans="1:13" x14ac:dyDescent="0.35">
      <c r="A21" s="35"/>
      <c r="B21" s="35"/>
      <c r="C21" s="35"/>
      <c r="D21" s="36"/>
      <c r="E21" s="36"/>
      <c r="F21" s="36"/>
      <c r="G21" s="36"/>
      <c r="H21" s="37"/>
      <c r="I21" s="37"/>
      <c r="J21" s="7"/>
      <c r="K21" s="7"/>
      <c r="L21" s="7"/>
      <c r="M21" s="7"/>
    </row>
    <row r="22" spans="1:13" x14ac:dyDescent="0.35">
      <c r="A22" s="38"/>
      <c r="B22" s="38"/>
      <c r="C22" s="38"/>
      <c r="D22" s="38"/>
      <c r="E22" s="38"/>
      <c r="F22" s="38"/>
      <c r="G22" s="38"/>
      <c r="H22" s="39"/>
      <c r="I22" s="39"/>
      <c r="J22" s="7"/>
      <c r="K22" s="7"/>
      <c r="L22" s="7"/>
      <c r="M22" s="7"/>
    </row>
  </sheetData>
  <mergeCells count="34">
    <mergeCell ref="B17:F17"/>
    <mergeCell ref="G17:M17"/>
    <mergeCell ref="B18:F18"/>
    <mergeCell ref="G18:M18"/>
    <mergeCell ref="B14:F14"/>
    <mergeCell ref="G14:M14"/>
    <mergeCell ref="B15:F15"/>
    <mergeCell ref="G15:M15"/>
    <mergeCell ref="B16:F16"/>
    <mergeCell ref="G16:M16"/>
    <mergeCell ref="B13:F13"/>
    <mergeCell ref="G13:M13"/>
    <mergeCell ref="B7:F7"/>
    <mergeCell ref="G7:M7"/>
    <mergeCell ref="B8:F8"/>
    <mergeCell ref="G8:M8"/>
    <mergeCell ref="B9:F9"/>
    <mergeCell ref="G9:M9"/>
    <mergeCell ref="A10:M10"/>
    <mergeCell ref="B11:F11"/>
    <mergeCell ref="G11:M11"/>
    <mergeCell ref="B12:F12"/>
    <mergeCell ref="G12:M12"/>
    <mergeCell ref="B4:F4"/>
    <mergeCell ref="G4:M4"/>
    <mergeCell ref="B5:F5"/>
    <mergeCell ref="G5:M5"/>
    <mergeCell ref="B6:F6"/>
    <mergeCell ref="G6:M6"/>
    <mergeCell ref="A1:M1"/>
    <mergeCell ref="B2:F2"/>
    <mergeCell ref="G2:M2"/>
    <mergeCell ref="B3:F3"/>
    <mergeCell ref="G3:M3"/>
  </mergeCells>
  <dataValidations count="1">
    <dataValidation allowBlank="1" sqref="H22:I22 A19:I21 A22" xr:uid="{CB2816D8-67AF-4AC0-8F17-783286CCAE5C}"/>
  </dataValidations>
  <printOptions horizontalCentered="1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8"/>
  <sheetViews>
    <sheetView showGridLines="0" zoomScaleNormal="100" zoomScaleSheetLayoutView="100" workbookViewId="0">
      <selection sqref="A1:M1"/>
    </sheetView>
  </sheetViews>
  <sheetFormatPr defaultColWidth="9.08984375" defaultRowHeight="14.5" x14ac:dyDescent="0.35"/>
  <cols>
    <col min="1" max="1" width="2.90625" style="33" customWidth="1"/>
    <col min="2" max="6" width="7" style="33" customWidth="1"/>
    <col min="7" max="7" width="9.36328125" style="33" customWidth="1"/>
    <col min="8" max="13" width="7" style="33" customWidth="1"/>
    <col min="14" max="16384" width="9.08984375" style="33"/>
  </cols>
  <sheetData>
    <row r="1" spans="1:13" x14ac:dyDescent="0.35">
      <c r="A1" s="128" t="s">
        <v>206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/>
    </row>
    <row r="2" spans="1:13" x14ac:dyDescent="0.35">
      <c r="A2" s="140" t="s">
        <v>196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ht="15" customHeight="1" x14ac:dyDescent="0.35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3"/>
    </row>
    <row r="4" spans="1:13" x14ac:dyDescent="0.35">
      <c r="A4" s="164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6"/>
    </row>
    <row r="5" spans="1:13" x14ac:dyDescent="0.35">
      <c r="A5" s="164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6"/>
    </row>
    <row r="6" spans="1:13" x14ac:dyDescent="0.35">
      <c r="A6" s="164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6"/>
    </row>
    <row r="7" spans="1:13" x14ac:dyDescent="0.35">
      <c r="A7" s="164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6"/>
    </row>
    <row r="8" spans="1:13" x14ac:dyDescent="0.35">
      <c r="A8" s="164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6"/>
    </row>
    <row r="9" spans="1:13" x14ac:dyDescent="0.35">
      <c r="A9" s="164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6"/>
    </row>
    <row r="10" spans="1:13" x14ac:dyDescent="0.35">
      <c r="A10" s="164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6"/>
    </row>
    <row r="11" spans="1:13" x14ac:dyDescent="0.35">
      <c r="A11" s="164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6"/>
    </row>
    <row r="12" spans="1:13" ht="15" customHeight="1" x14ac:dyDescent="0.35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6"/>
    </row>
    <row r="13" spans="1:13" ht="15" customHeight="1" x14ac:dyDescent="0.35">
      <c r="A13" s="164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6"/>
    </row>
    <row r="14" spans="1:13" ht="15" customHeight="1" x14ac:dyDescent="0.35">
      <c r="A14" s="164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6"/>
    </row>
    <row r="15" spans="1:13" x14ac:dyDescent="0.35">
      <c r="A15" s="164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6"/>
    </row>
    <row r="16" spans="1:13" ht="15" customHeight="1" x14ac:dyDescent="0.35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6"/>
    </row>
    <row r="17" spans="1:13" ht="15" customHeight="1" x14ac:dyDescent="0.35">
      <c r="A17" s="164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6"/>
    </row>
    <row r="18" spans="1:13" x14ac:dyDescent="0.35">
      <c r="A18" s="164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6"/>
    </row>
    <row r="19" spans="1:13" x14ac:dyDescent="0.35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9"/>
    </row>
    <row r="20" spans="1:13" x14ac:dyDescent="0.35">
      <c r="A20" s="143" t="s">
        <v>208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5"/>
    </row>
    <row r="21" spans="1:13" ht="15" customHeight="1" x14ac:dyDescent="0.35">
      <c r="A21" s="149" t="s">
        <v>136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1"/>
    </row>
    <row r="22" spans="1:13" ht="15" customHeight="1" x14ac:dyDescent="0.35">
      <c r="A22" s="152" t="s">
        <v>137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4"/>
    </row>
    <row r="23" spans="1:13" ht="15" customHeight="1" x14ac:dyDescent="0.35">
      <c r="A23" s="152" t="s">
        <v>138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4"/>
    </row>
    <row r="24" spans="1:13" x14ac:dyDescent="0.35">
      <c r="A24" s="152" t="s">
        <v>139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4"/>
    </row>
    <row r="25" spans="1:13" x14ac:dyDescent="0.35">
      <c r="A25" s="152" t="s">
        <v>140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4"/>
    </row>
    <row r="26" spans="1:13" x14ac:dyDescent="0.35">
      <c r="A26" s="170" t="s">
        <v>204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2"/>
    </row>
    <row r="27" spans="1:13" x14ac:dyDescent="0.3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4"/>
    </row>
    <row r="28" spans="1:13" ht="63" customHeight="1" x14ac:dyDescent="0.35">
      <c r="A28" s="143" t="s">
        <v>218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5"/>
    </row>
    <row r="29" spans="1:13" ht="42.75" customHeight="1" x14ac:dyDescent="0.35">
      <c r="A29" s="146" t="s">
        <v>203</v>
      </c>
      <c r="B29" s="147"/>
      <c r="C29" s="147"/>
      <c r="D29" s="147"/>
      <c r="E29" s="147"/>
      <c r="F29" s="147"/>
      <c r="G29" s="75" t="s">
        <v>205</v>
      </c>
      <c r="H29" s="147" t="s">
        <v>207</v>
      </c>
      <c r="I29" s="147"/>
      <c r="J29" s="147"/>
      <c r="K29" s="147"/>
      <c r="L29" s="147"/>
      <c r="M29" s="148"/>
    </row>
    <row r="30" spans="1:13" ht="15.75" customHeight="1" x14ac:dyDescent="0.35">
      <c r="A30" s="173"/>
      <c r="B30" s="173"/>
      <c r="C30" s="173"/>
      <c r="D30" s="173"/>
      <c r="E30" s="173"/>
      <c r="F30" s="173"/>
      <c r="G30" s="77"/>
      <c r="H30" s="173"/>
      <c r="I30" s="173"/>
      <c r="J30" s="173"/>
      <c r="K30" s="173"/>
      <c r="L30" s="173"/>
      <c r="M30" s="173"/>
    </row>
    <row r="31" spans="1:13" ht="15.75" customHeight="1" x14ac:dyDescent="0.35">
      <c r="A31" s="155"/>
      <c r="B31" s="155"/>
      <c r="C31" s="155"/>
      <c r="D31" s="155"/>
      <c r="E31" s="155"/>
      <c r="F31" s="155"/>
      <c r="G31" s="76"/>
      <c r="H31" s="155"/>
      <c r="I31" s="155"/>
      <c r="J31" s="155"/>
      <c r="K31" s="155"/>
      <c r="L31" s="155"/>
      <c r="M31" s="155"/>
    </row>
    <row r="32" spans="1:13" ht="15.75" customHeight="1" x14ac:dyDescent="0.35">
      <c r="A32" s="155"/>
      <c r="B32" s="155"/>
      <c r="C32" s="155"/>
      <c r="D32" s="155"/>
      <c r="E32" s="155"/>
      <c r="F32" s="155"/>
      <c r="G32" s="76"/>
      <c r="H32" s="155"/>
      <c r="I32" s="155"/>
      <c r="J32" s="155"/>
      <c r="K32" s="155"/>
      <c r="L32" s="155"/>
      <c r="M32" s="155"/>
    </row>
    <row r="33" spans="1:13" ht="15.75" customHeight="1" x14ac:dyDescent="0.35">
      <c r="A33" s="155"/>
      <c r="B33" s="155"/>
      <c r="C33" s="155"/>
      <c r="D33" s="155"/>
      <c r="E33" s="155"/>
      <c r="F33" s="155"/>
      <c r="G33" s="76"/>
      <c r="H33" s="155"/>
      <c r="I33" s="155"/>
      <c r="J33" s="155"/>
      <c r="K33" s="155"/>
      <c r="L33" s="155"/>
      <c r="M33" s="155"/>
    </row>
    <row r="34" spans="1:13" ht="15.75" customHeight="1" x14ac:dyDescent="0.35">
      <c r="A34" s="155"/>
      <c r="B34" s="155"/>
      <c r="C34" s="155"/>
      <c r="D34" s="155"/>
      <c r="E34" s="155"/>
      <c r="F34" s="155"/>
      <c r="G34" s="76"/>
      <c r="H34" s="155"/>
      <c r="I34" s="155"/>
      <c r="J34" s="155"/>
      <c r="K34" s="155"/>
      <c r="L34" s="155"/>
      <c r="M34" s="155"/>
    </row>
    <row r="35" spans="1:13" ht="15.75" customHeight="1" x14ac:dyDescent="0.35">
      <c r="A35" s="155"/>
      <c r="B35" s="155"/>
      <c r="C35" s="155"/>
      <c r="D35" s="155"/>
      <c r="E35" s="155"/>
      <c r="F35" s="155"/>
      <c r="G35" s="76"/>
      <c r="H35" s="155"/>
      <c r="I35" s="155"/>
      <c r="J35" s="155"/>
      <c r="K35" s="155"/>
      <c r="L35" s="155"/>
      <c r="M35" s="155"/>
    </row>
    <row r="36" spans="1:13" ht="15.75" customHeight="1" x14ac:dyDescent="0.35">
      <c r="A36" s="155"/>
      <c r="B36" s="155"/>
      <c r="C36" s="155"/>
      <c r="D36" s="155"/>
      <c r="E36" s="155"/>
      <c r="F36" s="155"/>
      <c r="G36" s="76"/>
      <c r="H36" s="155"/>
      <c r="I36" s="155"/>
      <c r="J36" s="155"/>
      <c r="K36" s="155"/>
      <c r="L36" s="155"/>
      <c r="M36" s="155"/>
    </row>
    <row r="37" spans="1:13" ht="15.75" customHeight="1" x14ac:dyDescent="0.35">
      <c r="A37" s="155"/>
      <c r="B37" s="155"/>
      <c r="C37" s="155"/>
      <c r="D37" s="155"/>
      <c r="E37" s="155"/>
      <c r="F37" s="155"/>
      <c r="G37" s="76"/>
      <c r="H37" s="155"/>
      <c r="I37" s="155"/>
      <c r="J37" s="155"/>
      <c r="K37" s="155"/>
      <c r="L37" s="155"/>
      <c r="M37" s="155"/>
    </row>
    <row r="38" spans="1:13" ht="15.75" customHeight="1" x14ac:dyDescent="0.35">
      <c r="A38" s="155"/>
      <c r="B38" s="155"/>
      <c r="C38" s="155"/>
      <c r="D38" s="155"/>
      <c r="E38" s="155"/>
      <c r="F38" s="155"/>
      <c r="G38" s="76"/>
      <c r="H38" s="155"/>
      <c r="I38" s="155"/>
      <c r="J38" s="155"/>
      <c r="K38" s="155"/>
      <c r="L38" s="155"/>
      <c r="M38" s="155"/>
    </row>
    <row r="39" spans="1:13" ht="15" customHeight="1" x14ac:dyDescent="0.35">
      <c r="A39" s="156" t="s">
        <v>209</v>
      </c>
      <c r="B39" s="157"/>
      <c r="C39" s="157"/>
      <c r="D39" s="157"/>
      <c r="E39" s="157"/>
      <c r="F39" s="157"/>
      <c r="G39" s="76"/>
      <c r="H39" s="155"/>
      <c r="I39" s="155"/>
      <c r="J39" s="155"/>
      <c r="K39" s="155"/>
      <c r="L39" s="155"/>
      <c r="M39" s="155"/>
    </row>
    <row r="40" spans="1:13" ht="24" customHeight="1" x14ac:dyDescent="0.35">
      <c r="A40" s="143" t="s">
        <v>210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5"/>
    </row>
    <row r="41" spans="1:13" x14ac:dyDescent="0.35">
      <c r="A41" s="158" t="s">
        <v>211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60"/>
    </row>
    <row r="42" spans="1:13" ht="15" customHeight="1" x14ac:dyDescent="0.35">
      <c r="A42" s="149" t="s">
        <v>136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1"/>
    </row>
    <row r="43" spans="1:13" ht="15" customHeight="1" x14ac:dyDescent="0.35">
      <c r="A43" s="152" t="s">
        <v>137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4"/>
    </row>
    <row r="44" spans="1:13" ht="15" customHeight="1" x14ac:dyDescent="0.35">
      <c r="A44" s="152" t="s">
        <v>138</v>
      </c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4"/>
    </row>
    <row r="45" spans="1:13" x14ac:dyDescent="0.35">
      <c r="A45" s="152" t="s">
        <v>139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4"/>
    </row>
    <row r="46" spans="1:13" ht="18.75" customHeight="1" x14ac:dyDescent="0.35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9"/>
    </row>
    <row r="47" spans="1:13" ht="18.75" customHeight="1" x14ac:dyDescent="0.35">
      <c r="A47" s="134" t="s">
        <v>204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6"/>
    </row>
    <row r="48" spans="1:13" x14ac:dyDescent="0.35">
      <c r="A48" s="158" t="s">
        <v>212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60"/>
    </row>
    <row r="49" spans="1:13" ht="15" customHeight="1" x14ac:dyDescent="0.35">
      <c r="A49" s="149" t="s">
        <v>136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1"/>
    </row>
    <row r="50" spans="1:13" ht="15" customHeight="1" x14ac:dyDescent="0.35">
      <c r="A50" s="152" t="s">
        <v>137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4"/>
    </row>
    <row r="51" spans="1:13" ht="15" customHeight="1" x14ac:dyDescent="0.35">
      <c r="A51" s="152" t="s">
        <v>138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4"/>
    </row>
    <row r="52" spans="1:13" x14ac:dyDescent="0.35">
      <c r="A52" s="152" t="s">
        <v>139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4"/>
    </row>
    <row r="53" spans="1:13" ht="18.75" customHeight="1" x14ac:dyDescent="0.35">
      <c r="A53" s="137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9"/>
    </row>
    <row r="54" spans="1:13" ht="18.75" customHeight="1" x14ac:dyDescent="0.35">
      <c r="A54" s="134" t="s">
        <v>204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6"/>
    </row>
    <row r="55" spans="1:13" x14ac:dyDescent="0.35">
      <c r="A55" s="34"/>
      <c r="B55" s="34"/>
      <c r="C55" s="34"/>
      <c r="D55" s="34"/>
      <c r="E55" s="34"/>
      <c r="F55" s="34"/>
      <c r="G55" s="34"/>
      <c r="H55" s="34"/>
      <c r="I55" s="34"/>
      <c r="J55" s="7"/>
      <c r="K55" s="7"/>
      <c r="L55" s="7"/>
      <c r="M55" s="7"/>
    </row>
    <row r="56" spans="1:13" x14ac:dyDescent="0.35">
      <c r="A56" s="35"/>
      <c r="B56" s="35"/>
      <c r="C56" s="35"/>
      <c r="D56" s="36"/>
      <c r="E56" s="36"/>
      <c r="F56" s="36"/>
      <c r="G56" s="36"/>
      <c r="H56" s="37"/>
      <c r="I56" s="37"/>
      <c r="J56" s="7"/>
      <c r="K56" s="7"/>
      <c r="L56" s="7"/>
      <c r="M56" s="7"/>
    </row>
    <row r="57" spans="1:13" x14ac:dyDescent="0.35">
      <c r="A57" s="35"/>
      <c r="B57" s="35"/>
      <c r="C57" s="35"/>
      <c r="D57" s="36"/>
      <c r="E57" s="36"/>
      <c r="F57" s="36"/>
      <c r="G57" s="36"/>
      <c r="H57" s="37"/>
      <c r="I57" s="37"/>
      <c r="J57" s="7"/>
      <c r="K57" s="7"/>
      <c r="L57" s="7"/>
      <c r="M57" s="7"/>
    </row>
    <row r="58" spans="1:13" x14ac:dyDescent="0.35">
      <c r="A58" s="38"/>
      <c r="B58" s="38"/>
      <c r="C58" s="38"/>
      <c r="D58" s="38"/>
      <c r="E58" s="38"/>
      <c r="F58" s="38"/>
      <c r="G58" s="38"/>
      <c r="H58" s="39"/>
      <c r="I58" s="39"/>
      <c r="J58" s="7"/>
      <c r="K58" s="7"/>
      <c r="L58" s="7"/>
      <c r="M58" s="7"/>
    </row>
  </sheetData>
  <mergeCells count="49">
    <mergeCell ref="A3:M19"/>
    <mergeCell ref="A52:M52"/>
    <mergeCell ref="A26:M26"/>
    <mergeCell ref="A27:M27"/>
    <mergeCell ref="A38:F38"/>
    <mergeCell ref="H38:M38"/>
    <mergeCell ref="A41:M41"/>
    <mergeCell ref="A35:F35"/>
    <mergeCell ref="H35:M35"/>
    <mergeCell ref="A31:F31"/>
    <mergeCell ref="H31:M31"/>
    <mergeCell ref="A30:F30"/>
    <mergeCell ref="H30:M30"/>
    <mergeCell ref="A32:F32"/>
    <mergeCell ref="H32:M32"/>
    <mergeCell ref="A28:M28"/>
    <mergeCell ref="A49:M49"/>
    <mergeCell ref="A50:M50"/>
    <mergeCell ref="A45:M45"/>
    <mergeCell ref="A46:M46"/>
    <mergeCell ref="A51:M51"/>
    <mergeCell ref="A48:M48"/>
    <mergeCell ref="A36:F36"/>
    <mergeCell ref="H36:M36"/>
    <mergeCell ref="A37:F37"/>
    <mergeCell ref="H37:M37"/>
    <mergeCell ref="H39:M39"/>
    <mergeCell ref="A39:F39"/>
    <mergeCell ref="A25:M25"/>
    <mergeCell ref="A33:F33"/>
    <mergeCell ref="H33:M33"/>
    <mergeCell ref="A34:F34"/>
    <mergeCell ref="H34:M34"/>
    <mergeCell ref="A54:M54"/>
    <mergeCell ref="A1:M1"/>
    <mergeCell ref="A53:M53"/>
    <mergeCell ref="A2:M2"/>
    <mergeCell ref="A20:M20"/>
    <mergeCell ref="A40:M40"/>
    <mergeCell ref="A47:M47"/>
    <mergeCell ref="A29:F29"/>
    <mergeCell ref="H29:M29"/>
    <mergeCell ref="A42:M42"/>
    <mergeCell ref="A43:M43"/>
    <mergeCell ref="A44:M44"/>
    <mergeCell ref="A21:M21"/>
    <mergeCell ref="A22:M22"/>
    <mergeCell ref="A23:M23"/>
    <mergeCell ref="A24:M24"/>
  </mergeCells>
  <conditionalFormatting sqref="A3">
    <cfRule type="cellIs" dxfId="25" priority="36" operator="equal">
      <formula>""</formula>
    </cfRule>
  </conditionalFormatting>
  <conditionalFormatting sqref="A3">
    <cfRule type="cellIs" dxfId="24" priority="35" operator="equal">
      <formula>""</formula>
    </cfRule>
  </conditionalFormatting>
  <conditionalFormatting sqref="A42:A47">
    <cfRule type="cellIs" dxfId="23" priority="26" operator="equal">
      <formula>""</formula>
    </cfRule>
  </conditionalFormatting>
  <conditionalFormatting sqref="A42:A47">
    <cfRule type="cellIs" dxfId="22" priority="25" operator="equal">
      <formula>""</formula>
    </cfRule>
  </conditionalFormatting>
  <conditionalFormatting sqref="A29">
    <cfRule type="cellIs" dxfId="21" priority="24" operator="equal">
      <formula>""</formula>
    </cfRule>
  </conditionalFormatting>
  <conditionalFormatting sqref="A29">
    <cfRule type="cellIs" dxfId="20" priority="23" operator="equal">
      <formula>""</formula>
    </cfRule>
  </conditionalFormatting>
  <conditionalFormatting sqref="A31">
    <cfRule type="cellIs" dxfId="19" priority="22" operator="equal">
      <formula>""</formula>
    </cfRule>
  </conditionalFormatting>
  <conditionalFormatting sqref="A31">
    <cfRule type="cellIs" dxfId="18" priority="21" operator="equal">
      <formula>""</formula>
    </cfRule>
  </conditionalFormatting>
  <conditionalFormatting sqref="A21:A39">
    <cfRule type="cellIs" dxfId="17" priority="5" operator="equal">
      <formula>""</formula>
    </cfRule>
  </conditionalFormatting>
  <conditionalFormatting sqref="A49:A54">
    <cfRule type="cellIs" dxfId="16" priority="1" operator="equal">
      <formula>""</formula>
    </cfRule>
  </conditionalFormatting>
  <conditionalFormatting sqref="A30">
    <cfRule type="cellIs" dxfId="15" priority="19" operator="equal">
      <formula>""</formula>
    </cfRule>
  </conditionalFormatting>
  <conditionalFormatting sqref="A30">
    <cfRule type="cellIs" dxfId="14" priority="20" operator="equal">
      <formula>""</formula>
    </cfRule>
  </conditionalFormatting>
  <conditionalFormatting sqref="A33">
    <cfRule type="cellIs" dxfId="13" priority="17" operator="equal">
      <formula>""</formula>
    </cfRule>
  </conditionalFormatting>
  <conditionalFormatting sqref="A33">
    <cfRule type="cellIs" dxfId="12" priority="18" operator="equal">
      <formula>""</formula>
    </cfRule>
  </conditionalFormatting>
  <conditionalFormatting sqref="A32">
    <cfRule type="cellIs" dxfId="11" priority="15" operator="equal">
      <formula>""</formula>
    </cfRule>
  </conditionalFormatting>
  <conditionalFormatting sqref="A32">
    <cfRule type="cellIs" dxfId="10" priority="16" operator="equal">
      <formula>""</formula>
    </cfRule>
  </conditionalFormatting>
  <conditionalFormatting sqref="A35">
    <cfRule type="cellIs" dxfId="9" priority="13" operator="equal">
      <formula>""</formula>
    </cfRule>
  </conditionalFormatting>
  <conditionalFormatting sqref="A35">
    <cfRule type="cellIs" dxfId="8" priority="14" operator="equal">
      <formula>""</formula>
    </cfRule>
  </conditionalFormatting>
  <conditionalFormatting sqref="A34">
    <cfRule type="cellIs" dxfId="7" priority="11" operator="equal">
      <formula>""</formula>
    </cfRule>
  </conditionalFormatting>
  <conditionalFormatting sqref="A34">
    <cfRule type="cellIs" dxfId="6" priority="12" operator="equal">
      <formula>""</formula>
    </cfRule>
  </conditionalFormatting>
  <conditionalFormatting sqref="A36:A38">
    <cfRule type="cellIs" dxfId="5" priority="7" operator="equal">
      <formula>""</formula>
    </cfRule>
  </conditionalFormatting>
  <conditionalFormatting sqref="A36:A38">
    <cfRule type="cellIs" dxfId="4" priority="8" operator="equal">
      <formula>""</formula>
    </cfRule>
  </conditionalFormatting>
  <conditionalFormatting sqref="A21:A39">
    <cfRule type="cellIs" dxfId="3" priority="6" operator="equal">
      <formula>""</formula>
    </cfRule>
  </conditionalFormatting>
  <conditionalFormatting sqref="A49:A54">
    <cfRule type="cellIs" dxfId="2" priority="2" operator="equal">
      <formula>""</formula>
    </cfRule>
  </conditionalFormatting>
  <dataValidations count="3">
    <dataValidation allowBlank="1" sqref="H58:I58 A55:I57 A58" xr:uid="{00000000-0002-0000-0200-000000000000}"/>
    <dataValidation allowBlank="1" showInputMessage="1" showErrorMessage="1" prompt="Za prelazak u novi red unutar ćelije stisnite Alt+Enter." sqref="A3" xr:uid="{00000000-0002-0000-0200-000001000000}"/>
    <dataValidation allowBlank="1" showInputMessage="1" showErrorMessage="1" prompt="Za prelazak u novi red unutar ćelije stisnite Alt+Enter_x000a_" sqref="A21:A39 A42:A47 A49:A54" xr:uid="{00000000-0002-0000-0200-000002000000}"/>
  </dataValidations>
  <printOptions horizontalCentere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F47"/>
  <sheetViews>
    <sheetView showGridLines="0" zoomScaleNormal="100" zoomScaleSheetLayoutView="130" workbookViewId="0">
      <selection activeCell="F12" sqref="F12"/>
    </sheetView>
  </sheetViews>
  <sheetFormatPr defaultColWidth="9.08984375" defaultRowHeight="14.5" x14ac:dyDescent="0.35"/>
  <cols>
    <col min="1" max="1" width="9.36328125" style="23" customWidth="1"/>
    <col min="2" max="2" width="11.90625" style="23" customWidth="1"/>
    <col min="3" max="3" width="22.54296875" style="8" customWidth="1"/>
    <col min="4" max="4" width="14.36328125" style="12" customWidth="1"/>
    <col min="5" max="6" width="15.08984375" style="12" customWidth="1"/>
    <col min="7" max="16384" width="9.08984375" style="8"/>
  </cols>
  <sheetData>
    <row r="1" spans="1:6" ht="15" customHeight="1" x14ac:dyDescent="0.35">
      <c r="A1" s="178" t="s">
        <v>199</v>
      </c>
      <c r="B1" s="179"/>
      <c r="C1" s="179"/>
      <c r="D1" s="179"/>
      <c r="E1" s="179"/>
      <c r="F1" s="179"/>
    </row>
    <row r="2" spans="1:6" ht="17.25" customHeight="1" x14ac:dyDescent="0.35">
      <c r="A2" s="180" t="s">
        <v>185</v>
      </c>
      <c r="B2" s="180"/>
      <c r="C2" s="180"/>
      <c r="D2" s="181" t="s">
        <v>85</v>
      </c>
      <c r="E2" s="181"/>
      <c r="F2" s="88">
        <f>SUM(F8:F43)</f>
        <v>0</v>
      </c>
    </row>
    <row r="3" spans="1:6" ht="17.25" customHeight="1" x14ac:dyDescent="0.35">
      <c r="A3" s="180"/>
      <c r="B3" s="180"/>
      <c r="C3" s="180"/>
      <c r="D3" s="182" t="s">
        <v>80</v>
      </c>
      <c r="E3" s="183"/>
      <c r="F3" s="89">
        <f>SUMIF(A$8:A$43,C3,F$8:F$43)</f>
        <v>0</v>
      </c>
    </row>
    <row r="4" spans="1:6" ht="17.25" customHeight="1" x14ac:dyDescent="0.35">
      <c r="A4" s="180"/>
      <c r="B4" s="180"/>
      <c r="C4" s="180"/>
      <c r="D4" s="182" t="s">
        <v>182</v>
      </c>
      <c r="E4" s="183"/>
      <c r="F4" s="89">
        <f>SUMIF(A$8:A$43,C4,F$8:F$43)</f>
        <v>0</v>
      </c>
    </row>
    <row r="5" spans="1:6" ht="17.25" customHeight="1" x14ac:dyDescent="0.35">
      <c r="A5" s="180"/>
      <c r="B5" s="180"/>
      <c r="C5" s="180"/>
      <c r="D5" s="182" t="s">
        <v>183</v>
      </c>
      <c r="E5" s="183"/>
      <c r="F5" s="89">
        <f>SUMIF(A$8:A$43,C5,F$8:F$43)</f>
        <v>0</v>
      </c>
    </row>
    <row r="6" spans="1:6" ht="17.25" customHeight="1" x14ac:dyDescent="0.35">
      <c r="A6" s="180"/>
      <c r="B6" s="180"/>
      <c r="C6" s="180"/>
      <c r="D6" s="182" t="s">
        <v>184</v>
      </c>
      <c r="E6" s="183"/>
      <c r="F6" s="89">
        <f>SUMIF(A$8:A$43,C6,F$8:F$43)</f>
        <v>0</v>
      </c>
    </row>
    <row r="7" spans="1:6" ht="69" customHeight="1" x14ac:dyDescent="0.35">
      <c r="A7" s="11" t="s">
        <v>0</v>
      </c>
      <c r="B7" s="11" t="s">
        <v>1</v>
      </c>
      <c r="C7" s="143" t="s">
        <v>214</v>
      </c>
      <c r="D7" s="144"/>
      <c r="E7" s="145"/>
      <c r="F7" s="87" t="s">
        <v>222</v>
      </c>
    </row>
    <row r="8" spans="1:6" s="10" customFormat="1" x14ac:dyDescent="0.35">
      <c r="A8" s="14">
        <f>IF(B8&lt;&gt;"",1,"")</f>
        <v>1</v>
      </c>
      <c r="B8" s="9" t="s">
        <v>182</v>
      </c>
      <c r="C8" s="99"/>
      <c r="D8" s="100"/>
      <c r="E8" s="175"/>
      <c r="F8" s="90">
        <v>0</v>
      </c>
    </row>
    <row r="9" spans="1:6" s="10" customFormat="1" x14ac:dyDescent="0.35">
      <c r="A9" s="14"/>
      <c r="B9" s="9"/>
      <c r="C9" s="99"/>
      <c r="D9" s="100"/>
      <c r="E9" s="175"/>
      <c r="F9" s="90">
        <v>0</v>
      </c>
    </row>
    <row r="10" spans="1:6" s="10" customFormat="1" x14ac:dyDescent="0.35">
      <c r="A10" s="14"/>
      <c r="B10" s="9"/>
      <c r="C10" s="99"/>
      <c r="D10" s="100"/>
      <c r="E10" s="175"/>
      <c r="F10" s="90">
        <v>0</v>
      </c>
    </row>
    <row r="11" spans="1:6" s="10" customFormat="1" x14ac:dyDescent="0.35">
      <c r="A11" s="14" t="str">
        <f t="shared" ref="A11:A43" si="0">IF(B11&lt;&gt;"",A10+1,"")</f>
        <v/>
      </c>
      <c r="B11" s="9"/>
      <c r="C11" s="99"/>
      <c r="D11" s="100"/>
      <c r="E11" s="175"/>
      <c r="F11" s="90">
        <v>0</v>
      </c>
    </row>
    <row r="12" spans="1:6" s="10" customFormat="1" x14ac:dyDescent="0.35">
      <c r="A12" s="14" t="str">
        <f t="shared" si="0"/>
        <v/>
      </c>
      <c r="B12" s="9"/>
      <c r="C12" s="99"/>
      <c r="D12" s="100"/>
      <c r="E12" s="175"/>
      <c r="F12" s="90">
        <v>0</v>
      </c>
    </row>
    <row r="13" spans="1:6" s="10" customFormat="1" x14ac:dyDescent="0.35">
      <c r="A13" s="14" t="str">
        <f t="shared" si="0"/>
        <v/>
      </c>
      <c r="B13" s="9"/>
      <c r="C13" s="99"/>
      <c r="D13" s="100"/>
      <c r="E13" s="175"/>
      <c r="F13" s="90">
        <v>0</v>
      </c>
    </row>
    <row r="14" spans="1:6" s="10" customFormat="1" x14ac:dyDescent="0.35">
      <c r="A14" s="14" t="str">
        <f t="shared" si="0"/>
        <v/>
      </c>
      <c r="B14" s="9"/>
      <c r="C14" s="99"/>
      <c r="D14" s="100"/>
      <c r="E14" s="175"/>
      <c r="F14" s="90">
        <v>0</v>
      </c>
    </row>
    <row r="15" spans="1:6" s="10" customFormat="1" x14ac:dyDescent="0.35">
      <c r="A15" s="14" t="str">
        <f t="shared" si="0"/>
        <v/>
      </c>
      <c r="B15" s="9"/>
      <c r="C15" s="99"/>
      <c r="D15" s="100"/>
      <c r="E15" s="175"/>
      <c r="F15" s="90">
        <v>0</v>
      </c>
    </row>
    <row r="16" spans="1:6" s="10" customFormat="1" x14ac:dyDescent="0.35">
      <c r="A16" s="14" t="str">
        <f t="shared" si="0"/>
        <v/>
      </c>
      <c r="B16" s="9"/>
      <c r="C16" s="99"/>
      <c r="D16" s="100"/>
      <c r="E16" s="175"/>
      <c r="F16" s="90">
        <v>0</v>
      </c>
    </row>
    <row r="17" spans="1:6" s="10" customFormat="1" x14ac:dyDescent="0.35">
      <c r="A17" s="14" t="str">
        <f t="shared" si="0"/>
        <v/>
      </c>
      <c r="B17" s="9"/>
      <c r="C17" s="99"/>
      <c r="D17" s="100"/>
      <c r="E17" s="175"/>
      <c r="F17" s="90">
        <v>0</v>
      </c>
    </row>
    <row r="18" spans="1:6" s="10" customFormat="1" x14ac:dyDescent="0.35">
      <c r="A18" s="14" t="str">
        <f t="shared" si="0"/>
        <v/>
      </c>
      <c r="B18" s="9"/>
      <c r="C18" s="99"/>
      <c r="D18" s="100"/>
      <c r="E18" s="175"/>
      <c r="F18" s="90">
        <v>0</v>
      </c>
    </row>
    <row r="19" spans="1:6" s="10" customFormat="1" x14ac:dyDescent="0.35">
      <c r="A19" s="14" t="str">
        <f t="shared" si="0"/>
        <v/>
      </c>
      <c r="B19" s="9"/>
      <c r="C19" s="99"/>
      <c r="D19" s="100"/>
      <c r="E19" s="175"/>
      <c r="F19" s="90">
        <v>0</v>
      </c>
    </row>
    <row r="20" spans="1:6" s="10" customFormat="1" x14ac:dyDescent="0.35">
      <c r="A20" s="14" t="str">
        <f t="shared" si="0"/>
        <v/>
      </c>
      <c r="B20" s="9"/>
      <c r="C20" s="99"/>
      <c r="D20" s="100"/>
      <c r="E20" s="175"/>
      <c r="F20" s="90">
        <v>0</v>
      </c>
    </row>
    <row r="21" spans="1:6" s="10" customFormat="1" x14ac:dyDescent="0.35">
      <c r="A21" s="14" t="str">
        <f t="shared" si="0"/>
        <v/>
      </c>
      <c r="B21" s="9"/>
      <c r="C21" s="99"/>
      <c r="D21" s="100"/>
      <c r="E21" s="175"/>
      <c r="F21" s="90">
        <v>0</v>
      </c>
    </row>
    <row r="22" spans="1:6" s="10" customFormat="1" x14ac:dyDescent="0.35">
      <c r="A22" s="14" t="str">
        <f t="shared" si="0"/>
        <v/>
      </c>
      <c r="B22" s="9"/>
      <c r="C22" s="99"/>
      <c r="D22" s="100"/>
      <c r="E22" s="175"/>
      <c r="F22" s="90">
        <v>0</v>
      </c>
    </row>
    <row r="23" spans="1:6" s="10" customFormat="1" x14ac:dyDescent="0.35">
      <c r="A23" s="14" t="str">
        <f t="shared" si="0"/>
        <v/>
      </c>
      <c r="B23" s="9"/>
      <c r="C23" s="99"/>
      <c r="D23" s="100"/>
      <c r="E23" s="175"/>
      <c r="F23" s="90">
        <v>0</v>
      </c>
    </row>
    <row r="24" spans="1:6" s="10" customFormat="1" x14ac:dyDescent="0.35">
      <c r="A24" s="14" t="str">
        <f t="shared" si="0"/>
        <v/>
      </c>
      <c r="B24" s="9"/>
      <c r="C24" s="99"/>
      <c r="D24" s="100"/>
      <c r="E24" s="175"/>
      <c r="F24" s="90">
        <v>0</v>
      </c>
    </row>
    <row r="25" spans="1:6" s="10" customFormat="1" x14ac:dyDescent="0.35">
      <c r="A25" s="14" t="str">
        <f t="shared" si="0"/>
        <v/>
      </c>
      <c r="B25" s="9"/>
      <c r="C25" s="99"/>
      <c r="D25" s="100"/>
      <c r="E25" s="175"/>
      <c r="F25" s="90">
        <v>0</v>
      </c>
    </row>
    <row r="26" spans="1:6" s="10" customFormat="1" x14ac:dyDescent="0.35">
      <c r="A26" s="14" t="str">
        <f t="shared" si="0"/>
        <v/>
      </c>
      <c r="B26" s="9"/>
      <c r="C26" s="99"/>
      <c r="D26" s="100"/>
      <c r="E26" s="175"/>
      <c r="F26" s="90">
        <v>0</v>
      </c>
    </row>
    <row r="27" spans="1:6" s="10" customFormat="1" x14ac:dyDescent="0.35">
      <c r="A27" s="14" t="str">
        <f t="shared" si="0"/>
        <v/>
      </c>
      <c r="B27" s="9"/>
      <c r="C27" s="99"/>
      <c r="D27" s="100"/>
      <c r="E27" s="175"/>
      <c r="F27" s="90">
        <v>0</v>
      </c>
    </row>
    <row r="28" spans="1:6" s="10" customFormat="1" x14ac:dyDescent="0.35">
      <c r="A28" s="14" t="str">
        <f t="shared" si="0"/>
        <v/>
      </c>
      <c r="B28" s="9"/>
      <c r="C28" s="99"/>
      <c r="D28" s="100"/>
      <c r="E28" s="175"/>
      <c r="F28" s="90">
        <v>0</v>
      </c>
    </row>
    <row r="29" spans="1:6" s="10" customFormat="1" x14ac:dyDescent="0.35">
      <c r="A29" s="14" t="str">
        <f t="shared" si="0"/>
        <v/>
      </c>
      <c r="B29" s="9"/>
      <c r="C29" s="99"/>
      <c r="D29" s="100"/>
      <c r="E29" s="175"/>
      <c r="F29" s="90">
        <v>0</v>
      </c>
    </row>
    <row r="30" spans="1:6" s="10" customFormat="1" x14ac:dyDescent="0.35">
      <c r="A30" s="14" t="str">
        <f t="shared" si="0"/>
        <v/>
      </c>
      <c r="B30" s="9"/>
      <c r="C30" s="99"/>
      <c r="D30" s="100"/>
      <c r="E30" s="175"/>
      <c r="F30" s="90">
        <v>0</v>
      </c>
    </row>
    <row r="31" spans="1:6" s="10" customFormat="1" x14ac:dyDescent="0.35">
      <c r="A31" s="14" t="str">
        <f t="shared" si="0"/>
        <v/>
      </c>
      <c r="B31" s="9"/>
      <c r="C31" s="99"/>
      <c r="D31" s="100"/>
      <c r="E31" s="175"/>
      <c r="F31" s="90">
        <v>0</v>
      </c>
    </row>
    <row r="32" spans="1:6" s="10" customFormat="1" x14ac:dyDescent="0.35">
      <c r="A32" s="14" t="str">
        <f t="shared" si="0"/>
        <v/>
      </c>
      <c r="B32" s="9"/>
      <c r="C32" s="99"/>
      <c r="D32" s="100"/>
      <c r="E32" s="175"/>
      <c r="F32" s="90">
        <v>0</v>
      </c>
    </row>
    <row r="33" spans="1:6" s="10" customFormat="1" x14ac:dyDescent="0.35">
      <c r="A33" s="14" t="str">
        <f t="shared" si="0"/>
        <v/>
      </c>
      <c r="B33" s="9"/>
      <c r="C33" s="99"/>
      <c r="D33" s="100"/>
      <c r="E33" s="175"/>
      <c r="F33" s="90">
        <v>0</v>
      </c>
    </row>
    <row r="34" spans="1:6" s="10" customFormat="1" x14ac:dyDescent="0.35">
      <c r="A34" s="14" t="str">
        <f t="shared" si="0"/>
        <v/>
      </c>
      <c r="B34" s="9"/>
      <c r="C34" s="99"/>
      <c r="D34" s="100"/>
      <c r="E34" s="175"/>
      <c r="F34" s="90">
        <v>0</v>
      </c>
    </row>
    <row r="35" spans="1:6" s="10" customFormat="1" x14ac:dyDescent="0.35">
      <c r="A35" s="14" t="str">
        <f t="shared" si="0"/>
        <v/>
      </c>
      <c r="B35" s="9"/>
      <c r="C35" s="99"/>
      <c r="D35" s="100"/>
      <c r="E35" s="175"/>
      <c r="F35" s="90">
        <v>0</v>
      </c>
    </row>
    <row r="36" spans="1:6" s="10" customFormat="1" x14ac:dyDescent="0.35">
      <c r="A36" s="14" t="str">
        <f t="shared" si="0"/>
        <v/>
      </c>
      <c r="B36" s="9"/>
      <c r="C36" s="99"/>
      <c r="D36" s="100"/>
      <c r="E36" s="175"/>
      <c r="F36" s="90">
        <v>0</v>
      </c>
    </row>
    <row r="37" spans="1:6" s="10" customFormat="1" x14ac:dyDescent="0.35">
      <c r="A37" s="14" t="str">
        <f t="shared" si="0"/>
        <v/>
      </c>
      <c r="B37" s="9"/>
      <c r="C37" s="99"/>
      <c r="D37" s="100"/>
      <c r="E37" s="175"/>
      <c r="F37" s="90">
        <v>0</v>
      </c>
    </row>
    <row r="38" spans="1:6" s="10" customFormat="1" x14ac:dyDescent="0.35">
      <c r="A38" s="14" t="str">
        <f t="shared" si="0"/>
        <v/>
      </c>
      <c r="B38" s="9"/>
      <c r="C38" s="99"/>
      <c r="D38" s="100"/>
      <c r="E38" s="175"/>
      <c r="F38" s="90">
        <v>0</v>
      </c>
    </row>
    <row r="39" spans="1:6" s="10" customFormat="1" x14ac:dyDescent="0.35">
      <c r="A39" s="14" t="str">
        <f t="shared" si="0"/>
        <v/>
      </c>
      <c r="B39" s="9"/>
      <c r="C39" s="99"/>
      <c r="D39" s="100"/>
      <c r="E39" s="175"/>
      <c r="F39" s="90">
        <v>0</v>
      </c>
    </row>
    <row r="40" spans="1:6" s="10" customFormat="1" x14ac:dyDescent="0.35">
      <c r="A40" s="14" t="str">
        <f t="shared" si="0"/>
        <v/>
      </c>
      <c r="B40" s="9"/>
      <c r="C40" s="99"/>
      <c r="D40" s="100"/>
      <c r="E40" s="175"/>
      <c r="F40" s="90">
        <v>0</v>
      </c>
    </row>
    <row r="41" spans="1:6" s="10" customFormat="1" x14ac:dyDescent="0.35">
      <c r="A41" s="14" t="str">
        <f t="shared" si="0"/>
        <v/>
      </c>
      <c r="B41" s="9"/>
      <c r="C41" s="99"/>
      <c r="D41" s="100"/>
      <c r="E41" s="175"/>
      <c r="F41" s="90">
        <v>0</v>
      </c>
    </row>
    <row r="42" spans="1:6" s="10" customFormat="1" x14ac:dyDescent="0.35">
      <c r="A42" s="14" t="str">
        <f t="shared" si="0"/>
        <v/>
      </c>
      <c r="B42" s="9"/>
      <c r="C42" s="99"/>
      <c r="D42" s="100"/>
      <c r="E42" s="175"/>
      <c r="F42" s="90">
        <v>0</v>
      </c>
    </row>
    <row r="43" spans="1:6" s="10" customFormat="1" x14ac:dyDescent="0.35">
      <c r="A43" s="14" t="str">
        <f t="shared" si="0"/>
        <v/>
      </c>
      <c r="B43" s="9"/>
      <c r="C43" s="99"/>
      <c r="D43" s="100"/>
      <c r="E43" s="175"/>
      <c r="F43" s="90">
        <v>0</v>
      </c>
    </row>
    <row r="45" spans="1:6" x14ac:dyDescent="0.35">
      <c r="A45" s="176"/>
      <c r="B45" s="176"/>
      <c r="E45" s="177"/>
      <c r="F45" s="177"/>
    </row>
    <row r="47" spans="1:6" x14ac:dyDescent="0.35">
      <c r="C47" s="174"/>
      <c r="D47" s="174"/>
    </row>
  </sheetData>
  <sheetProtection selectLockedCells="1"/>
  <mergeCells count="47">
    <mergeCell ref="C12:E12"/>
    <mergeCell ref="A1:F1"/>
    <mergeCell ref="C13:E13"/>
    <mergeCell ref="C14:E14"/>
    <mergeCell ref="C15:E15"/>
    <mergeCell ref="A2:C6"/>
    <mergeCell ref="D2:E2"/>
    <mergeCell ref="D3:E3"/>
    <mergeCell ref="D4:E4"/>
    <mergeCell ref="D5:E5"/>
    <mergeCell ref="D6:E6"/>
    <mergeCell ref="C7:E7"/>
    <mergeCell ref="C8:E8"/>
    <mergeCell ref="C9:E9"/>
    <mergeCell ref="C10:E10"/>
    <mergeCell ref="C11:E11"/>
    <mergeCell ref="C27:E27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A45:B45"/>
    <mergeCell ref="E45:F45"/>
    <mergeCell ref="C39:E39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47:D47"/>
    <mergeCell ref="C40:E40"/>
    <mergeCell ref="C41:E41"/>
    <mergeCell ref="C42:E42"/>
    <mergeCell ref="C43:E43"/>
  </mergeCells>
  <conditionalFormatting sqref="B8:B43">
    <cfRule type="expression" dxfId="1" priority="57">
      <formula>AND(#REF!&lt;&gt;"",B8="")</formula>
    </cfRule>
  </conditionalFormatting>
  <conditionalFormatting sqref="C8:C43">
    <cfRule type="expression" dxfId="0" priority="58">
      <formula>AND(#REF!&lt;&gt;"",C8="")</formula>
    </cfRule>
  </conditionalFormatting>
  <dataValidations count="6">
    <dataValidation allowBlank="1" showInputMessage="1" showErrorMessage="1" error="Svi računi u okviru potpore moraju biti plaćeni između 01.11.2013 i 30.06.2014_x000a__x000a_Ukoliko je datum dobar, u unosu ne stavljajte točku iza godine" sqref="E45:F45" xr:uid="{00000000-0002-0000-0300-000000000000}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4:D46 D48:D1048576" xr:uid="{00000000-0002-0000-0300-000001000000}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6:F1048576 E44:F44" xr:uid="{00000000-0002-0000-0300-000002000000}">
      <formula1>41579</formula1>
      <formula2>41820</formula2>
    </dataValidation>
    <dataValidation type="decimal" allowBlank="1" showInputMessage="1" showErrorMessage="1" errorTitle="Nedozvoljeni unos" error="Unesite iznos u kunama" sqref="F2:F6" xr:uid="{00000000-0002-0000-0300-000003000000}">
      <formula1>0</formula1>
      <formula2>1000000</formula2>
    </dataValidation>
    <dataValidation type="list" allowBlank="1" showInputMessage="1" showErrorMessage="1" sqref="B8:B43" xr:uid="{00000000-0002-0000-0300-000004000000}">
      <formula1>kattr</formula1>
    </dataValidation>
    <dataValidation allowBlank="1" showErrorMessage="1" sqref="C8:F43" xr:uid="{00000000-0002-0000-0300-000005000000}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X36"/>
  <sheetViews>
    <sheetView workbookViewId="0">
      <selection activeCell="C35" sqref="C35"/>
    </sheetView>
  </sheetViews>
  <sheetFormatPr defaultRowHeight="14.5" x14ac:dyDescent="0.35"/>
  <cols>
    <col min="1" max="1" width="41.6328125" style="2" bestFit="1" customWidth="1"/>
    <col min="2" max="2" width="16.453125" customWidth="1"/>
    <col min="3" max="3" width="26.6328125" bestFit="1" customWidth="1"/>
    <col min="13" max="13" width="21.90625" customWidth="1"/>
  </cols>
  <sheetData>
    <row r="1" spans="1:24" x14ac:dyDescent="0.35">
      <c r="A1" s="4" t="s">
        <v>3</v>
      </c>
      <c r="B1" s="3" t="s">
        <v>2</v>
      </c>
      <c r="C1" s="4" t="s">
        <v>4</v>
      </c>
      <c r="D1" s="4" t="s">
        <v>5</v>
      </c>
      <c r="E1" s="4" t="s">
        <v>6</v>
      </c>
      <c r="F1" s="26" t="s">
        <v>146</v>
      </c>
      <c r="H1" s="1" t="s">
        <v>79</v>
      </c>
      <c r="K1" s="16" t="s">
        <v>86</v>
      </c>
      <c r="M1" t="s">
        <v>192</v>
      </c>
      <c r="N1" s="13"/>
      <c r="P1" s="13" t="s">
        <v>98</v>
      </c>
      <c r="S1" s="13" t="s">
        <v>190</v>
      </c>
      <c r="U1" s="13" t="s">
        <v>119</v>
      </c>
      <c r="X1" s="13" t="s">
        <v>126</v>
      </c>
    </row>
    <row r="2" spans="1:24" x14ac:dyDescent="0.35">
      <c r="A2" s="6" t="s">
        <v>7</v>
      </c>
      <c r="B2" s="5">
        <v>76023745044</v>
      </c>
      <c r="C2" s="6" t="s">
        <v>8</v>
      </c>
      <c r="D2" s="6">
        <v>10000</v>
      </c>
      <c r="E2" s="6" t="s">
        <v>9</v>
      </c>
      <c r="F2" s="27" t="s">
        <v>147</v>
      </c>
      <c r="H2" s="2" t="s">
        <v>80</v>
      </c>
      <c r="J2" s="15" t="s">
        <v>84</v>
      </c>
      <c r="K2" t="s">
        <v>97</v>
      </c>
      <c r="M2" t="s">
        <v>193</v>
      </c>
      <c r="N2" s="13"/>
      <c r="P2" s="13" t="s">
        <v>111</v>
      </c>
      <c r="S2" s="13" t="s">
        <v>188</v>
      </c>
      <c r="T2">
        <v>5</v>
      </c>
      <c r="U2" s="13" t="s">
        <v>123</v>
      </c>
      <c r="X2" s="13" t="s">
        <v>127</v>
      </c>
    </row>
    <row r="3" spans="1:24" x14ac:dyDescent="0.35">
      <c r="A3" s="6" t="s">
        <v>73</v>
      </c>
      <c r="B3" s="5">
        <v>52097842295</v>
      </c>
      <c r="C3" s="6" t="s">
        <v>74</v>
      </c>
      <c r="D3" s="6">
        <v>10000</v>
      </c>
      <c r="E3" s="6" t="s">
        <v>9</v>
      </c>
      <c r="F3" s="27" t="s">
        <v>151</v>
      </c>
      <c r="H3" s="2" t="s">
        <v>182</v>
      </c>
      <c r="J3" s="15" t="s">
        <v>83</v>
      </c>
      <c r="K3" s="13" t="s">
        <v>181</v>
      </c>
      <c r="M3" t="s">
        <v>194</v>
      </c>
      <c r="N3" s="13"/>
      <c r="P3" s="13" t="s">
        <v>112</v>
      </c>
      <c r="S3" s="13" t="s">
        <v>120</v>
      </c>
      <c r="T3">
        <v>4</v>
      </c>
      <c r="U3" s="13" t="s">
        <v>120</v>
      </c>
      <c r="X3" s="13" t="s">
        <v>128</v>
      </c>
    </row>
    <row r="4" spans="1:24" x14ac:dyDescent="0.35">
      <c r="A4" s="6" t="s">
        <v>75</v>
      </c>
      <c r="B4" s="5">
        <v>95847257607</v>
      </c>
      <c r="C4" s="6" t="s">
        <v>76</v>
      </c>
      <c r="D4" s="6">
        <v>10000</v>
      </c>
      <c r="E4" s="6" t="s">
        <v>9</v>
      </c>
      <c r="F4" s="27" t="s">
        <v>152</v>
      </c>
      <c r="H4" s="2" t="s">
        <v>183</v>
      </c>
      <c r="K4" s="13" t="s">
        <v>87</v>
      </c>
      <c r="M4" t="s">
        <v>195</v>
      </c>
      <c r="P4" s="13" t="s">
        <v>113</v>
      </c>
      <c r="S4" s="13" t="s">
        <v>121</v>
      </c>
      <c r="T4">
        <v>3</v>
      </c>
      <c r="U4" s="13" t="s">
        <v>121</v>
      </c>
      <c r="X4" s="13" t="s">
        <v>129</v>
      </c>
    </row>
    <row r="5" spans="1:24" x14ac:dyDescent="0.35">
      <c r="A5" s="6" t="s">
        <v>11</v>
      </c>
      <c r="B5" s="5" t="s">
        <v>10</v>
      </c>
      <c r="C5" s="6" t="s">
        <v>12</v>
      </c>
      <c r="D5" s="6">
        <v>10000</v>
      </c>
      <c r="E5" s="6" t="s">
        <v>9</v>
      </c>
      <c r="F5" s="27" t="s">
        <v>148</v>
      </c>
      <c r="H5" s="2" t="s">
        <v>184</v>
      </c>
      <c r="K5" s="13" t="s">
        <v>88</v>
      </c>
      <c r="P5" s="13" t="s">
        <v>114</v>
      </c>
      <c r="S5" t="s">
        <v>189</v>
      </c>
      <c r="T5">
        <v>2</v>
      </c>
      <c r="U5" s="13" t="s">
        <v>122</v>
      </c>
    </row>
    <row r="6" spans="1:24" x14ac:dyDescent="0.35">
      <c r="A6" s="17" t="s">
        <v>96</v>
      </c>
      <c r="B6" s="5" t="s">
        <v>94</v>
      </c>
      <c r="C6" s="6" t="s">
        <v>95</v>
      </c>
      <c r="D6" s="6">
        <v>10000</v>
      </c>
      <c r="E6" s="6" t="s">
        <v>9</v>
      </c>
      <c r="F6" s="28" t="s">
        <v>177</v>
      </c>
      <c r="K6" s="13" t="s">
        <v>89</v>
      </c>
      <c r="P6" s="13" t="s">
        <v>115</v>
      </c>
      <c r="U6" s="13" t="s">
        <v>125</v>
      </c>
    </row>
    <row r="7" spans="1:24" x14ac:dyDescent="0.35">
      <c r="A7" s="6" t="s">
        <v>13</v>
      </c>
      <c r="B7" s="5">
        <v>34967762426</v>
      </c>
      <c r="C7" s="6" t="s">
        <v>14</v>
      </c>
      <c r="D7" s="6">
        <v>10000</v>
      </c>
      <c r="E7" s="6" t="s">
        <v>9</v>
      </c>
      <c r="F7" s="27" t="s">
        <v>154</v>
      </c>
      <c r="K7" s="13" t="s">
        <v>90</v>
      </c>
      <c r="N7" s="13"/>
      <c r="P7" s="13" t="s">
        <v>116</v>
      </c>
      <c r="U7" s="13" t="s">
        <v>124</v>
      </c>
    </row>
    <row r="8" spans="1:24" x14ac:dyDescent="0.35">
      <c r="A8" s="6" t="s">
        <v>15</v>
      </c>
      <c r="B8" s="5">
        <v>27208467122</v>
      </c>
      <c r="C8" s="6" t="s">
        <v>16</v>
      </c>
      <c r="D8" s="6">
        <v>10000</v>
      </c>
      <c r="E8" s="6" t="s">
        <v>9</v>
      </c>
      <c r="F8" s="28" t="s">
        <v>175</v>
      </c>
      <c r="K8" s="13" t="s">
        <v>91</v>
      </c>
      <c r="N8" s="13"/>
      <c r="P8" s="13" t="s">
        <v>117</v>
      </c>
    </row>
    <row r="9" spans="1:24" x14ac:dyDescent="0.35">
      <c r="A9" s="6" t="s">
        <v>17</v>
      </c>
      <c r="B9" s="5">
        <v>57029260362</v>
      </c>
      <c r="C9" s="6" t="s">
        <v>18</v>
      </c>
      <c r="D9" s="6">
        <v>10000</v>
      </c>
      <c r="E9" s="6" t="s">
        <v>9</v>
      </c>
      <c r="F9" s="28" t="s">
        <v>159</v>
      </c>
      <c r="K9" s="13" t="s">
        <v>93</v>
      </c>
      <c r="N9" s="13"/>
      <c r="P9" s="13" t="s">
        <v>118</v>
      </c>
    </row>
    <row r="10" spans="1:24" x14ac:dyDescent="0.35">
      <c r="A10" s="6" t="s">
        <v>19</v>
      </c>
      <c r="B10" s="5">
        <v>71259740533</v>
      </c>
      <c r="C10" s="6" t="s">
        <v>20</v>
      </c>
      <c r="D10" s="6">
        <v>10000</v>
      </c>
      <c r="E10" s="6" t="s">
        <v>9</v>
      </c>
      <c r="F10" s="28" t="s">
        <v>162</v>
      </c>
      <c r="K10" s="13" t="s">
        <v>92</v>
      </c>
      <c r="N10" s="13"/>
    </row>
    <row r="11" spans="1:24" x14ac:dyDescent="0.35">
      <c r="A11" s="6" t="s">
        <v>22</v>
      </c>
      <c r="B11" s="5" t="s">
        <v>21</v>
      </c>
      <c r="C11" s="6" t="s">
        <v>23</v>
      </c>
      <c r="D11" s="6">
        <v>42000</v>
      </c>
      <c r="E11" s="6" t="s">
        <v>24</v>
      </c>
      <c r="F11" s="28" t="s">
        <v>160</v>
      </c>
      <c r="K11" s="13" t="s">
        <v>99</v>
      </c>
      <c r="N11" s="13"/>
    </row>
    <row r="12" spans="1:24" x14ac:dyDescent="0.35">
      <c r="A12" s="6" t="s">
        <v>25</v>
      </c>
      <c r="B12" s="5">
        <v>28011548575</v>
      </c>
      <c r="C12" s="6" t="s">
        <v>26</v>
      </c>
      <c r="D12" s="6">
        <v>10000</v>
      </c>
      <c r="E12" s="6" t="s">
        <v>9</v>
      </c>
      <c r="F12" s="28" t="s">
        <v>178</v>
      </c>
      <c r="K12" s="13" t="s">
        <v>100</v>
      </c>
    </row>
    <row r="13" spans="1:24" x14ac:dyDescent="0.35">
      <c r="A13" s="6" t="s">
        <v>27</v>
      </c>
      <c r="B13" s="5">
        <v>25410051374</v>
      </c>
      <c r="C13" s="6" t="s">
        <v>28</v>
      </c>
      <c r="D13" s="6">
        <v>10000</v>
      </c>
      <c r="E13" s="6" t="s">
        <v>9</v>
      </c>
      <c r="F13" s="28" t="s">
        <v>179</v>
      </c>
      <c r="K13" s="13" t="s">
        <v>101</v>
      </c>
    </row>
    <row r="14" spans="1:24" x14ac:dyDescent="0.35">
      <c r="A14" s="6" t="s">
        <v>29</v>
      </c>
      <c r="B14" s="5">
        <v>22910368449</v>
      </c>
      <c r="C14" s="6" t="s">
        <v>30</v>
      </c>
      <c r="D14" s="6">
        <v>10000</v>
      </c>
      <c r="E14" s="6" t="s">
        <v>9</v>
      </c>
      <c r="F14" s="27" t="s">
        <v>161</v>
      </c>
      <c r="K14" s="13" t="s">
        <v>102</v>
      </c>
    </row>
    <row r="15" spans="1:24" x14ac:dyDescent="0.35">
      <c r="A15" s="6" t="s">
        <v>32</v>
      </c>
      <c r="B15" s="5" t="s">
        <v>31</v>
      </c>
      <c r="C15" s="6" t="s">
        <v>33</v>
      </c>
      <c r="D15" s="6">
        <v>10000</v>
      </c>
      <c r="E15" s="6" t="s">
        <v>9</v>
      </c>
      <c r="F15" s="29" t="s">
        <v>155</v>
      </c>
      <c r="K15" s="13" t="s">
        <v>103</v>
      </c>
    </row>
    <row r="16" spans="1:24" x14ac:dyDescent="0.35">
      <c r="A16" s="6" t="s">
        <v>34</v>
      </c>
      <c r="B16" s="5">
        <v>90633715804</v>
      </c>
      <c r="C16" s="6" t="s">
        <v>35</v>
      </c>
      <c r="D16" s="6">
        <v>10000</v>
      </c>
      <c r="E16" s="6" t="s">
        <v>9</v>
      </c>
      <c r="F16" s="28" t="s">
        <v>163</v>
      </c>
      <c r="K16" s="13" t="s">
        <v>110</v>
      </c>
    </row>
    <row r="17" spans="1:11" x14ac:dyDescent="0.35">
      <c r="A17" s="6" t="s">
        <v>36</v>
      </c>
      <c r="B17" s="5">
        <v>43594593297</v>
      </c>
      <c r="C17" s="6" t="s">
        <v>37</v>
      </c>
      <c r="D17" s="6">
        <v>10000</v>
      </c>
      <c r="E17" s="6" t="s">
        <v>9</v>
      </c>
      <c r="F17" s="28" t="s">
        <v>172</v>
      </c>
      <c r="K17" s="13" t="s">
        <v>104</v>
      </c>
    </row>
    <row r="18" spans="1:11" x14ac:dyDescent="0.35">
      <c r="A18" s="6" t="s">
        <v>38</v>
      </c>
      <c r="B18" s="5">
        <v>16146181375</v>
      </c>
      <c r="C18" s="6" t="s">
        <v>39</v>
      </c>
      <c r="D18" s="6">
        <v>42000</v>
      </c>
      <c r="E18" s="6" t="s">
        <v>24</v>
      </c>
      <c r="F18" s="28" t="s">
        <v>173</v>
      </c>
      <c r="K18" s="13" t="s">
        <v>105</v>
      </c>
    </row>
    <row r="19" spans="1:11" x14ac:dyDescent="0.35">
      <c r="A19" s="6" t="s">
        <v>40</v>
      </c>
      <c r="B19" s="5">
        <v>62924153420</v>
      </c>
      <c r="C19" s="6" t="s">
        <v>12</v>
      </c>
      <c r="D19" s="6">
        <v>10000</v>
      </c>
      <c r="E19" s="6" t="s">
        <v>9</v>
      </c>
      <c r="F19" s="28" t="s">
        <v>164</v>
      </c>
      <c r="K19" s="13" t="s">
        <v>106</v>
      </c>
    </row>
    <row r="20" spans="1:11" x14ac:dyDescent="0.35">
      <c r="A20" s="6" t="s">
        <v>41</v>
      </c>
      <c r="B20" s="5">
        <v>25564990903</v>
      </c>
      <c r="C20" s="6" t="s">
        <v>42</v>
      </c>
      <c r="D20" s="6">
        <v>10000</v>
      </c>
      <c r="E20" s="6" t="s">
        <v>9</v>
      </c>
      <c r="F20" s="28" t="s">
        <v>174</v>
      </c>
      <c r="K20" s="13" t="s">
        <v>107</v>
      </c>
    </row>
    <row r="21" spans="1:11" x14ac:dyDescent="0.35">
      <c r="A21" s="6" t="s">
        <v>71</v>
      </c>
      <c r="B21" s="5">
        <v>36612267447</v>
      </c>
      <c r="C21" s="6" t="s">
        <v>72</v>
      </c>
      <c r="D21" s="6">
        <v>10000</v>
      </c>
      <c r="E21" s="6" t="s">
        <v>9</v>
      </c>
      <c r="F21" s="28" t="s">
        <v>165</v>
      </c>
      <c r="K21" s="13" t="s">
        <v>108</v>
      </c>
    </row>
    <row r="22" spans="1:11" x14ac:dyDescent="0.35">
      <c r="A22" s="6" t="s">
        <v>44</v>
      </c>
      <c r="B22" s="5" t="s">
        <v>43</v>
      </c>
      <c r="C22" s="6" t="s">
        <v>45</v>
      </c>
      <c r="D22" s="6">
        <v>10000</v>
      </c>
      <c r="E22" s="6" t="s">
        <v>9</v>
      </c>
      <c r="F22" s="28" t="s">
        <v>153</v>
      </c>
      <c r="K22" s="13" t="s">
        <v>130</v>
      </c>
    </row>
    <row r="23" spans="1:11" x14ac:dyDescent="0.35">
      <c r="A23" s="6" t="s">
        <v>46</v>
      </c>
      <c r="B23" s="5">
        <v>25329931628</v>
      </c>
      <c r="C23" s="6" t="s">
        <v>47</v>
      </c>
      <c r="D23" s="6">
        <v>10000</v>
      </c>
      <c r="E23" s="6" t="s">
        <v>9</v>
      </c>
      <c r="F23" s="28" t="s">
        <v>166</v>
      </c>
      <c r="K23" s="13" t="s">
        <v>131</v>
      </c>
    </row>
    <row r="24" spans="1:11" x14ac:dyDescent="0.35">
      <c r="A24" s="6" t="s">
        <v>48</v>
      </c>
      <c r="B24" s="5">
        <v>45001686598</v>
      </c>
      <c r="C24" s="6" t="s">
        <v>49</v>
      </c>
      <c r="D24" s="6">
        <v>10000</v>
      </c>
      <c r="E24" s="6" t="s">
        <v>9</v>
      </c>
      <c r="F24" s="28" t="s">
        <v>167</v>
      </c>
      <c r="K24" s="13" t="s">
        <v>132</v>
      </c>
    </row>
    <row r="25" spans="1:11" x14ac:dyDescent="0.35">
      <c r="A25" s="6" t="s">
        <v>50</v>
      </c>
      <c r="B25" s="5">
        <v>48006703414</v>
      </c>
      <c r="C25" s="6" t="s">
        <v>51</v>
      </c>
      <c r="D25" s="6">
        <v>44000</v>
      </c>
      <c r="E25" s="6" t="s">
        <v>52</v>
      </c>
      <c r="F25" s="28" t="s">
        <v>168</v>
      </c>
      <c r="K25" s="13" t="s">
        <v>109</v>
      </c>
    </row>
    <row r="26" spans="1:11" x14ac:dyDescent="0.35">
      <c r="A26" s="6" t="s">
        <v>77</v>
      </c>
      <c r="B26" s="5">
        <v>18422925218</v>
      </c>
      <c r="C26" s="6" t="s">
        <v>78</v>
      </c>
      <c r="D26" s="6">
        <v>10000</v>
      </c>
      <c r="E26" s="6" t="s">
        <v>9</v>
      </c>
      <c r="F26" s="28" t="s">
        <v>169</v>
      </c>
    </row>
    <row r="27" spans="1:11" x14ac:dyDescent="0.35">
      <c r="A27" s="6" t="s">
        <v>53</v>
      </c>
      <c r="B27" s="5">
        <v>38583303160</v>
      </c>
      <c r="C27" s="6" t="s">
        <v>54</v>
      </c>
      <c r="D27" s="6">
        <v>10000</v>
      </c>
      <c r="E27" s="6" t="s">
        <v>9</v>
      </c>
      <c r="F27" s="28" t="s">
        <v>170</v>
      </c>
    </row>
    <row r="28" spans="1:11" x14ac:dyDescent="0.35">
      <c r="A28" s="6" t="s">
        <v>56</v>
      </c>
      <c r="B28" s="5" t="s">
        <v>55</v>
      </c>
      <c r="C28" s="6" t="s">
        <v>57</v>
      </c>
      <c r="D28" s="6">
        <v>10000</v>
      </c>
      <c r="E28" s="6" t="s">
        <v>9</v>
      </c>
      <c r="F28" s="13" t="s">
        <v>156</v>
      </c>
    </row>
    <row r="29" spans="1:11" x14ac:dyDescent="0.35">
      <c r="A29" s="6" t="s">
        <v>58</v>
      </c>
      <c r="B29" s="5">
        <v>28163265527</v>
      </c>
      <c r="C29" s="6" t="s">
        <v>59</v>
      </c>
      <c r="D29" s="6">
        <v>10000</v>
      </c>
      <c r="E29" s="6" t="s">
        <v>9</v>
      </c>
      <c r="F29" s="27" t="s">
        <v>157</v>
      </c>
    </row>
    <row r="30" spans="1:11" x14ac:dyDescent="0.35">
      <c r="A30" s="41" t="s">
        <v>200</v>
      </c>
      <c r="B30" s="43">
        <v>36612267447</v>
      </c>
      <c r="C30" s="41" t="s">
        <v>54</v>
      </c>
      <c r="D30" s="41">
        <v>10000</v>
      </c>
      <c r="E30" s="41" t="s">
        <v>9</v>
      </c>
      <c r="F30" s="28" t="s">
        <v>201</v>
      </c>
    </row>
    <row r="31" spans="1:11" x14ac:dyDescent="0.35">
      <c r="A31" s="6" t="s">
        <v>60</v>
      </c>
      <c r="B31" s="5">
        <v>99534693762</v>
      </c>
      <c r="C31" s="6" t="s">
        <v>57</v>
      </c>
      <c r="D31" s="6">
        <v>10000</v>
      </c>
      <c r="E31" s="6" t="s">
        <v>9</v>
      </c>
      <c r="F31" s="28" t="s">
        <v>171</v>
      </c>
    </row>
    <row r="32" spans="1:11" x14ac:dyDescent="0.35">
      <c r="A32" s="6" t="s">
        <v>61</v>
      </c>
      <c r="B32" s="5">
        <v>70221464726</v>
      </c>
      <c r="C32" s="6" t="s">
        <v>62</v>
      </c>
      <c r="D32" s="6">
        <v>10000</v>
      </c>
      <c r="E32" s="6" t="s">
        <v>9</v>
      </c>
      <c r="F32" s="28" t="s">
        <v>180</v>
      </c>
    </row>
    <row r="33" spans="1:6" x14ac:dyDescent="0.35">
      <c r="A33" s="6" t="s">
        <v>64</v>
      </c>
      <c r="B33" s="5" t="s">
        <v>63</v>
      </c>
      <c r="C33" s="6" t="s">
        <v>8</v>
      </c>
      <c r="D33" s="6">
        <v>10000</v>
      </c>
      <c r="E33" s="6" t="s">
        <v>9</v>
      </c>
      <c r="F33" s="28" t="s">
        <v>149</v>
      </c>
    </row>
    <row r="34" spans="1:6" x14ac:dyDescent="0.35">
      <c r="A34" s="6" t="s">
        <v>65</v>
      </c>
      <c r="B34" s="5">
        <v>43097527965</v>
      </c>
      <c r="C34" s="6" t="s">
        <v>66</v>
      </c>
      <c r="D34" s="6">
        <v>10000</v>
      </c>
      <c r="E34" s="6" t="s">
        <v>9</v>
      </c>
      <c r="F34" s="13" t="s">
        <v>158</v>
      </c>
    </row>
    <row r="35" spans="1:6" x14ac:dyDescent="0.35">
      <c r="A35" s="6" t="s">
        <v>67</v>
      </c>
      <c r="B35" s="5">
        <v>72226488129</v>
      </c>
      <c r="C35" s="6" t="s">
        <v>68</v>
      </c>
      <c r="D35" s="6">
        <v>10000</v>
      </c>
      <c r="E35" s="6" t="s">
        <v>9</v>
      </c>
      <c r="F35" s="28" t="s">
        <v>176</v>
      </c>
    </row>
    <row r="36" spans="1:6" x14ac:dyDescent="0.35">
      <c r="A36" s="42" t="s">
        <v>69</v>
      </c>
      <c r="B36" s="44">
        <v>36389528408</v>
      </c>
      <c r="C36" s="42" t="s">
        <v>70</v>
      </c>
      <c r="D36" s="42">
        <v>10000</v>
      </c>
      <c r="E36" s="42" t="s">
        <v>9</v>
      </c>
      <c r="F36" s="27" t="s">
        <v>150</v>
      </c>
    </row>
  </sheetData>
  <sheetProtection selectLockedCells="1" selectUnlockedCells="1"/>
  <sortState ref="A2:F36">
    <sortCondition ref="A2:A36"/>
  </sortState>
  <customSheetViews>
    <customSheetView guid="{5B15E957-A46D-4F35-874F-E94885D54CFF}" showPageBreaks="1">
      <selection activeCell="G16" sqref="G16"/>
    </customSheetView>
    <customSheetView guid="{5DA942F9-93A1-4CC1-8713-7F341398BA4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16</vt:i4>
      </vt:variant>
    </vt:vector>
  </HeadingPairs>
  <TitlesOfParts>
    <vt:vector size="21" baseType="lpstr">
      <vt:lpstr>A. Opći podaci</vt:lpstr>
      <vt:lpstr>B. Studenti i vanjski suradnici</vt:lpstr>
      <vt:lpstr>C. Plan rada</vt:lpstr>
      <vt:lpstr>D. Financijski plan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podaci'!Podrucje_ispisa</vt:lpstr>
      <vt:lpstr>'B. Studenti i vanjski suradnici'!Podrucje_ispisa</vt:lpstr>
      <vt:lpstr>'C. Plan rada'!Podrucje_ispisa</vt:lpstr>
      <vt:lpstr>'D. Financijski plan'!Podrucje_ispisa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Windows User</cp:lastModifiedBy>
  <cp:lastPrinted>2021-06-01T14:12:58Z</cp:lastPrinted>
  <dcterms:created xsi:type="dcterms:W3CDTF">2014-06-03T10:44:15Z</dcterms:created>
  <dcterms:modified xsi:type="dcterms:W3CDTF">2025-04-01T13:29:55Z</dcterms:modified>
</cp:coreProperties>
</file>