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47799DD2-FB99-4B68-9765-5EFBCE02E699}" xr6:coauthVersionLast="47" xr6:coauthVersionMax="47" xr10:uidLastSave="{00000000-0000-0000-0000-000000000000}"/>
  <bookViews>
    <workbookView xWindow="-120" yWindow="-120" windowWidth="29040" windowHeight="15720" xr2:uid="{C23859B1-5E21-4C51-A7C3-2D85A6D8FE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" i="1" l="1"/>
  <c r="G223" i="1" l="1"/>
  <c r="G225" i="1" l="1"/>
  <c r="G199" i="1" l="1"/>
  <c r="G193" i="1"/>
  <c r="G190" i="1"/>
  <c r="G178" i="1"/>
  <c r="G176" i="1"/>
  <c r="G150" i="1"/>
  <c r="G146" i="1"/>
  <c r="G94" i="1"/>
  <c r="G205" i="1"/>
  <c r="G203" i="1"/>
  <c r="G201" i="1"/>
  <c r="G197" i="1"/>
  <c r="G195" i="1"/>
  <c r="G172" i="1"/>
  <c r="G162" i="1" l="1"/>
  <c r="G158" i="1"/>
  <c r="G143" i="1"/>
  <c r="G136" i="1" l="1"/>
  <c r="G134" i="1"/>
  <c r="G128" i="1"/>
  <c r="G126" i="1"/>
  <c r="G122" i="1"/>
  <c r="G110" i="1"/>
  <c r="G104" i="1"/>
  <c r="G102" i="1"/>
  <c r="G96" i="1"/>
  <c r="G78" i="1"/>
  <c r="G74" i="1"/>
  <c r="G72" i="1"/>
  <c r="G68" i="1"/>
  <c r="G61" i="1"/>
  <c r="G53" i="1"/>
  <c r="G33" i="1"/>
  <c r="G28" i="1"/>
  <c r="G17" i="1"/>
  <c r="G188" i="1"/>
  <c r="G183" i="1"/>
  <c r="G156" i="1"/>
  <c r="G115" i="1"/>
  <c r="G81" i="1"/>
  <c r="G76" i="1"/>
  <c r="G66" i="1"/>
  <c r="G35" i="1"/>
  <c r="G24" i="1"/>
  <c r="G131" i="1"/>
  <c r="G89" i="1"/>
  <c r="G58" i="1"/>
  <c r="G86" i="1"/>
  <c r="G84" i="1"/>
  <c r="G22" i="1"/>
  <c r="G11" i="1"/>
  <c r="G160" i="1"/>
  <c r="G140" i="1"/>
  <c r="G70" i="1" l="1"/>
  <c r="G26" i="1"/>
  <c r="G20" i="1"/>
  <c r="G120" i="1" l="1"/>
  <c r="G100" i="1"/>
  <c r="G185" i="1"/>
  <c r="G181" i="1"/>
  <c r="G40" i="1"/>
</calcChain>
</file>

<file path=xl/sharedStrings.xml><?xml version="1.0" encoding="utf-8"?>
<sst xmlns="http://schemas.openxmlformats.org/spreadsheetml/2006/main" count="629" uniqueCount="264">
  <si>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</si>
  <si>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</si>
  <si>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</si>
  <si>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</si>
  <si>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</si>
  <si>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</si>
  <si>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</si>
  <si>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</si>
  <si>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</si>
  <si>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</si>
  <si>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</si>
  <si>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</si>
  <si>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</si>
  <si>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</si>
  <si>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</si>
  <si>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</si>
  <si>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</si>
  <si>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</si>
  <si>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</si>
  <si>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</si>
  <si>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</si>
  <si>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</si>
  <si>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</si>
  <si>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</si>
  <si>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</si>
  <si>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</si>
  <si>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</si>
  <si>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</si>
  <si>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>KOMUNALAC PETRINJA</t>
  </si>
  <si>
    <t>Iznošenje i odvoz smeća</t>
  </si>
  <si>
    <t>GRAD ZAGREB, GRADSKI URED ZA OBNOVU, IZGRADNJU i PROSTORNO UREĐENJE</t>
  </si>
  <si>
    <t>Konumalna i vodna naknada</t>
  </si>
  <si>
    <t>Najamnina za građevinske objekte</t>
  </si>
  <si>
    <t>ŽIVA VODA d.o.o.</t>
  </si>
  <si>
    <t xml:space="preserve">Najamnine za opremu </t>
  </si>
  <si>
    <t>PC TO GO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</si>
  <si>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</si>
  <si>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</si>
  <si>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</si>
  <si>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</si>
  <si>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</si>
  <si>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</si>
  <si>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</si>
  <si>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</si>
  <si>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</si>
  <si>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</si>
  <si>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</si>
  <si>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</si>
  <si>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</si>
  <si>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</si>
  <si>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</si>
  <si>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</si>
  <si>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</si>
  <si>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</si>
  <si>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</si>
  <si>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</si>
  <si>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ZAGREBAČKI HOLDING d.o.o.</t>
  </si>
  <si>
    <t>ČAKOVEC</t>
  </si>
  <si>
    <t>Konzalting i nadzor</t>
  </si>
  <si>
    <t>ZAGREB</t>
  </si>
  <si>
    <t>RIJEKA</t>
  </si>
  <si>
    <t>SISAK</t>
  </si>
  <si>
    <t>HEP OPSKRBA d.o.o.</t>
  </si>
  <si>
    <t>Obveze za utrošak plina</t>
  </si>
  <si>
    <t>MEĐIMURJE-PLIN d.o.o.</t>
  </si>
  <si>
    <t>Obveze za benzin, dizel - za kosilice i drugo</t>
  </si>
  <si>
    <t>HRVATSKA POŠTA d.d.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</si>
  <si>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</si>
  <si>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</si>
  <si>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</si>
  <si>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</si>
  <si>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</si>
  <si>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</si>
  <si>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</si>
  <si>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</si>
  <si>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</si>
  <si>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OSIJEK</t>
  </si>
  <si>
    <t>LEXPERA d.o.o.</t>
  </si>
  <si>
    <t>VEKA USLUGE d.o.o.</t>
  </si>
  <si>
    <t xml:space="preserve">Usluge pranja, čišćenja i sl. </t>
  </si>
  <si>
    <t>OTP LEASING d.d.</t>
  </si>
  <si>
    <t xml:space="preserve">HRVATSKI TELEKOM d.d. </t>
  </si>
  <si>
    <t>STUDENTSKI CENTAR U SISKU</t>
  </si>
  <si>
    <t>Obveze za razni potrošni pomoćni materijal - UF</t>
  </si>
  <si>
    <t>Sitni inventar</t>
  </si>
  <si>
    <t>Fiksna telefonija</t>
  </si>
  <si>
    <t>Uređenje prostora - dekor, cvjeće i aranžmani za UF</t>
  </si>
  <si>
    <t>SLOVENIJA</t>
  </si>
  <si>
    <t>Toneri i tinte</t>
  </si>
  <si>
    <t>MEĐIMURKA BS d.o.o.</t>
  </si>
  <si>
    <t>PEVEX d.d.</t>
  </si>
  <si>
    <t xml:space="preserve">ČAKOVEC </t>
  </si>
  <si>
    <t>BAT d.o.o.</t>
  </si>
  <si>
    <t>Ostali potrošni naterijal</t>
  </si>
  <si>
    <t xml:space="preserve">EXPRESS IZRADA KLJUČEVA </t>
  </si>
  <si>
    <t>Mobilna telefonija</t>
  </si>
  <si>
    <t>Usluge tekućeg i investicijskog održavanja građevinskih objekata</t>
  </si>
  <si>
    <t>SMIT COMMERCE d.o.o.</t>
  </si>
  <si>
    <t>CVJEĆARNICA ANKICA</t>
  </si>
  <si>
    <t>DRŽAVNI PRORAČUN</t>
  </si>
  <si>
    <t>Zatezne kamate za poreze</t>
  </si>
  <si>
    <t>ING-GRAD d.o.o.</t>
  </si>
  <si>
    <t>09674352276</t>
  </si>
  <si>
    <t>01944520619</t>
  </si>
  <si>
    <t>Usluge platnog prometa</t>
  </si>
  <si>
    <t>SVEUČILIŠTE U OSIJEKU, FAKULTET ZA ODGOJNE I OBRAZOVNE ZNANOSTI</t>
  </si>
  <si>
    <t>Obveze za literaturu, pubikacije, časopise - hrv. Izdanja</t>
  </si>
  <si>
    <t>SPAR HRVATSKA d.o.o.</t>
  </si>
  <si>
    <t>Obveze za ostali materijal za potrebe redovitog poslovanja</t>
  </si>
  <si>
    <t>Potrošni materijal - nastava</t>
  </si>
  <si>
    <t>Tuljci</t>
  </si>
  <si>
    <t>VATROGASNA POSTROJBA ZAGREBA</t>
  </si>
  <si>
    <t>VODE BANOVINE d.o.o.</t>
  </si>
  <si>
    <t>3. K.F. d.o.o.</t>
  </si>
  <si>
    <t>Usluge odvjenika, javnog bilježnika i pravnog savjetovanja</t>
  </si>
  <si>
    <t>ODVJETNIČKO DRUŠTVO ARLOVIĆ I KUKILO d.o.o.</t>
  </si>
  <si>
    <t>INTERCEPROR PROJECT j.d.o.o.</t>
  </si>
  <si>
    <t>SOLUM INŽINJERING d.o.o.</t>
  </si>
  <si>
    <t>O9832370191</t>
  </si>
  <si>
    <t>NJEMAČKA</t>
  </si>
  <si>
    <t>LEXICAL COMPUTING CZ S.R.O.</t>
  </si>
  <si>
    <t>ČEŠKA</t>
  </si>
  <si>
    <t>BILIĆ-ERIĆ d.o.o. ZA PRIVATNU ZAŠTITU</t>
  </si>
  <si>
    <t>KRAŠ d.o.o.</t>
  </si>
  <si>
    <t>PANIS FRISICUS j.d.o.o.</t>
  </si>
  <si>
    <t xml:space="preserve">Međunarodne članarine </t>
  </si>
  <si>
    <t>ŠVICARSKA</t>
  </si>
  <si>
    <t>HIDRO EKO FUTURA d.o.o.</t>
  </si>
  <si>
    <t>Mobilni telefoni</t>
  </si>
  <si>
    <t>Medicinska oprema</t>
  </si>
  <si>
    <t>Ostali uređaji</t>
  </si>
  <si>
    <t>DE244822460</t>
  </si>
  <si>
    <t>CZ29295491</t>
  </si>
  <si>
    <t>CLEVERBRIDGE  GMBH</t>
  </si>
  <si>
    <t>BOOKING.com B.V.</t>
  </si>
  <si>
    <t>NIZOZEMSKA</t>
  </si>
  <si>
    <t>HRVATSKA UDRUGA ISTRAŽIVAČA DJEČJE KNJIŽEVNOSTI</t>
  </si>
  <si>
    <t>HAMAK</t>
  </si>
  <si>
    <t>POLJSKA</t>
  </si>
  <si>
    <t>PL 8154112</t>
  </si>
  <si>
    <t>TURSKA</t>
  </si>
  <si>
    <t>ZUNGASOFT YAZILIM EGITIM VE DANISMANLIK ANONIM SIRKETI</t>
  </si>
  <si>
    <t>CARLO PECORARO, PHYSALIA-COURSES</t>
  </si>
  <si>
    <t>DE306824604</t>
  </si>
  <si>
    <t>VESNA BUDINSKI</t>
  </si>
  <si>
    <t xml:space="preserve">SVETLANA NOVAKOVIĆ </t>
  </si>
  <si>
    <t>MARTINA KOLAR BILLEGE</t>
  </si>
  <si>
    <t>CRESCAT d.o.o.</t>
  </si>
  <si>
    <t>ŠKOLSKE NOVINE d.o.o.</t>
  </si>
  <si>
    <t>ELEMENT d.o.o.</t>
  </si>
  <si>
    <t>LJEKARNE BARIČEVIĆ</t>
  </si>
  <si>
    <t>ROTO-COLOR d.o.o.</t>
  </si>
  <si>
    <t>ELCOP d.o.o.</t>
  </si>
  <si>
    <t>PANEX TIM d.o.o.</t>
  </si>
  <si>
    <t>METALIKA d.o.o.</t>
  </si>
  <si>
    <t>NARODNE NOVINE d.o.o.</t>
  </si>
  <si>
    <t>ĐURKIN d.o.o.</t>
  </si>
  <si>
    <t>TVORNICA STOČNE HRANE d.d.</t>
  </si>
  <si>
    <t>METRO CASH&amp;CARRY d.o.o.</t>
  </si>
  <si>
    <t>BAUHAUS-ZAGREB k.d.</t>
  </si>
  <si>
    <t>FLIBA d.o.o.</t>
  </si>
  <si>
    <t>NECO d.o.o.</t>
  </si>
  <si>
    <t>KONZUM d.d.</t>
  </si>
  <si>
    <t>VIJCI KRANJEC vl. SAŠA KRANJEC</t>
  </si>
  <si>
    <t>Materijal i dijelovi za tekuće i invest. održavanje transp. sredstava</t>
  </si>
  <si>
    <t>02059736476</t>
  </si>
  <si>
    <t>IDA DIDACTA d.o.o.</t>
  </si>
  <si>
    <t>OSMRTNICE d.o.o.</t>
  </si>
  <si>
    <t>09665214153</t>
  </si>
  <si>
    <t>SVETI IVAN ZELINA</t>
  </si>
  <si>
    <t>MARINE AIR d.o.o.</t>
  </si>
  <si>
    <t xml:space="preserve">TURKISH AIRLINES </t>
  </si>
  <si>
    <t>AUSTRIAN AIRLINES</t>
  </si>
  <si>
    <t>ATU15416707</t>
  </si>
  <si>
    <t>AUSTRIJA</t>
  </si>
  <si>
    <t>NL805734958B01</t>
  </si>
  <si>
    <t>INKI DINKI OBRT ZA USLUGE vl. HRVOJE GLAVICA</t>
  </si>
  <si>
    <t>AM ENERGY&amp;TECHNOLOGY d.o.o.</t>
  </si>
  <si>
    <t>Usluge tekućeg i inves. održavanja prijevoznih sredstava</t>
  </si>
  <si>
    <t>AUTO ZUBAK - ZAGREB d.o.o.</t>
  </si>
  <si>
    <t>Objava oglasa za natječaje</t>
  </si>
  <si>
    <t>NARODNE NOVINE d.d.</t>
  </si>
  <si>
    <t>ILIČKI ROG d.o.o.</t>
  </si>
  <si>
    <t>NOVOTEL BUDAMPEST CENTRUM</t>
  </si>
  <si>
    <t>HU27820289</t>
  </si>
  <si>
    <t>STUDENTSKI CENTAR U ZAGREBU</t>
  </si>
  <si>
    <t xml:space="preserve">OSNOVNA ŠKOLA IZIDORA KRŠNJAVOGA </t>
  </si>
  <si>
    <t>Ostale intelektualne usluge - prijevodi</t>
  </si>
  <si>
    <t>VALIS MEDIA, OBRT ZA PREVODITELJSKE I OSTALE POSLOVNE</t>
  </si>
  <si>
    <t>PEREGRIN, OBRT ZA USLUGE, VL. SREBRENKA PEREGR</t>
  </si>
  <si>
    <t>WEBNODE AG</t>
  </si>
  <si>
    <t>GH17030361240</t>
  </si>
  <si>
    <t>ZOOM COMMUNICATIONS INC</t>
  </si>
  <si>
    <t>AUTOPRAONICA VMV SZABO d.o.o.</t>
  </si>
  <si>
    <t>JURKO USLUGE d.o.o.</t>
  </si>
  <si>
    <t>STUDENAC d.o.o.</t>
  </si>
  <si>
    <t>OMIŠ</t>
  </si>
  <si>
    <t>02149349427</t>
  </si>
  <si>
    <t>LUKA LOGAR S.P.</t>
  </si>
  <si>
    <t>SI35141921</t>
  </si>
  <si>
    <t>GALERIJA GOSPOSKA d.o.o.</t>
  </si>
  <si>
    <t>SI71177183</t>
  </si>
  <si>
    <t>Sudske pritojbe</t>
  </si>
  <si>
    <t>OPĆINSKI RADNI SUD U ZAGREBU</t>
  </si>
  <si>
    <t>01252163117</t>
  </si>
  <si>
    <t>Prijenosna računala</t>
  </si>
  <si>
    <t>Ostala računalna oprema</t>
  </si>
  <si>
    <t>AMAZON DE</t>
  </si>
  <si>
    <t>DE824155518</t>
  </si>
  <si>
    <t>Ostala uredska oprema i namještaj</t>
  </si>
  <si>
    <t>SB COMMERCE d.o.o.</t>
  </si>
  <si>
    <t>Ostala oprema za održavanje i zaštitu</t>
  </si>
  <si>
    <t xml:space="preserve">PEVEX d.d. </t>
  </si>
  <si>
    <t>ELECTRA OPTIMUM d.o.o.</t>
  </si>
  <si>
    <t>STRIPOVI NA KVADRAT d.o.o.</t>
  </si>
  <si>
    <t>SAD</t>
  </si>
  <si>
    <t xml:space="preserve"> </t>
  </si>
  <si>
    <t xml:space="preserve">CROSSREF </t>
  </si>
  <si>
    <t>PORTUGAL</t>
  </si>
  <si>
    <t xml:space="preserve">IEEE OPERATIONS CENTAR </t>
  </si>
  <si>
    <t>PT91875141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</si>
  <si>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</si>
  <si>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</si>
  <si>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</si>
  <si>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</si>
  <si>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</si>
  <si>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</si>
  <si>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SIJEČANJ</t>
  </si>
  <si>
    <t>2025.G.</t>
  </si>
  <si>
    <t>ZAGREB, 18.02.2025.</t>
  </si>
  <si>
    <t>HRVATSKI TELEKOM d.d.</t>
  </si>
  <si>
    <t>A1 HRVATSKA d.o.o.</t>
  </si>
  <si>
    <t>NEXI CROATIA d.o.o.</t>
  </si>
  <si>
    <t>ERSTE&amp;STEIERMARKISCHE BANK d.d.</t>
  </si>
  <si>
    <t>INSEA The International Society for education through art</t>
  </si>
  <si>
    <t>BUKVIĆ ZLATKO</t>
  </si>
  <si>
    <t>Intelektualne usluge</t>
  </si>
  <si>
    <t>DOLENEC LUCIJA</t>
  </si>
  <si>
    <t>PAVIČIĆ-BOŠNJAK ANITA</t>
  </si>
  <si>
    <t>BRKIĆ GORAN</t>
  </si>
  <si>
    <t>GALEŠEV VINKOSLAV</t>
  </si>
  <si>
    <t>NOVAK NATAŠA</t>
  </si>
  <si>
    <t>ŠEPAROVIĆ IVA</t>
  </si>
  <si>
    <t>TRBOJEVIĆ TENA</t>
  </si>
  <si>
    <t>MAGDALENIĆ BRANIMIR</t>
  </si>
  <si>
    <t>HRANJEC STJEPAN</t>
  </si>
  <si>
    <t>KOVAČ VESNA</t>
  </si>
  <si>
    <t>PAVLOVIĆ MARIJA MAGDALENA</t>
  </si>
  <si>
    <t>VLAŠIĆ JASMINA</t>
  </si>
  <si>
    <t>VRBIK ANDREA</t>
  </si>
  <si>
    <t>BILEŠIĆ TIHANA</t>
  </si>
  <si>
    <t>NOVAK MIROSLAV</t>
  </si>
  <si>
    <t>KRUŠIĆ VLADIMIR</t>
  </si>
  <si>
    <t>Naknade troškova osobama izvan radnog odnosa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</si>
  <si>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</si>
  <si>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</si>
  <si>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</si>
  <si>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</si>
  <si>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</si>
  <si>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</si>
  <si>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THE NEW YORKER</t>
  </si>
  <si>
    <t>AKUBUEREN d.o.o.</t>
  </si>
  <si>
    <t>MAĐARSKA</t>
  </si>
  <si>
    <t xml:space="preserve">VODOOPSKRBA I ODVODNJA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</si>
</sst>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4" fillId="0" borderId="0" xfId="0" applyFont="1"/>
    <xf numFmtId="0" fontId="0" fillId="2" borderId="0" xfId="0" applyFill="1"/>
    <xf numFmtId="0" fontId="6" fillId="0" borderId="0" xfId="0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8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7" fillId="5" borderId="0" xfId="0" applyFont="1" applyFill="1"/>
    <xf numFmtId="0" fontId="10" fillId="0" borderId="1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4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  <xf numFmtId="0" fontId="7" fillId="5" borderId="0" xfId="0" applyFont="1" applyFill="1" applyAlignment="1">
      <alignment wrapText="1"/>
    </xf>
    <xf numFmtId="0" fontId="11" fillId="2" borderId="9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232"/>
  <sheetViews>
    <sheetView tabSelected="1" topLeftCell="A210" zoomScale="140" zoomScaleNormal="140" workbookViewId="0">
      <selection activeCell="N11" sqref="N11"/>
    </sheetView>
  </sheetViews>
  <sheetFormatPr defaultRowHeight="15" x14ac:dyDescent="0.25"/>
  <cols>
    <col min="4" max="4" width="10.5703125" customWidth="1"/>
    <col min="5" max="5" width="19" customWidth="1"/>
    <col min="6" max="6" width="15.5703125" customWidth="1"/>
    <col min="7" max="7" width="12.140625" bestFit="1" customWidth="1"/>
    <col min="13" max="13" width="11.28515625" customWidth="1"/>
  </cols>
  <sheetData>
    <row r="1" spans="1:15" x14ac:dyDescent="0.25">
      <c r="A1" s="67" t="s">
        <v>221</v>
      </c>
      <c r="B1" s="67"/>
      <c r="C1" s="9" t="s">
        <v>222</v>
      </c>
      <c r="D1" s="9"/>
      <c r="E1" s="9"/>
      <c r="F1" s="9"/>
      <c r="G1" s="9"/>
      <c r="H1" s="9"/>
      <c r="I1" s="67" t="s">
        <v>229</v>
      </c>
      <c r="J1" s="67"/>
      <c r="K1" s="67"/>
      <c r="L1" s="67"/>
      <c r="M1" s="67"/>
    </row>
    <row r="2" spans="1:15" x14ac:dyDescent="0.25">
      <c r="A2" s="10" t="s">
        <v>223</v>
      </c>
      <c r="B2" s="10"/>
      <c r="C2" s="9" t="s">
        <v>224</v>
      </c>
      <c r="D2" s="9"/>
      <c r="E2" s="9"/>
      <c r="F2" s="10"/>
      <c r="G2" s="10"/>
      <c r="H2" s="10"/>
      <c r="I2" s="10"/>
      <c r="J2" s="10"/>
      <c r="K2" s="10"/>
      <c r="L2" s="10"/>
      <c r="M2" s="10"/>
    </row>
    <row r="3" spans="1:15" x14ac:dyDescent="0.25">
      <c r="A3" s="10" t="s">
        <v>225</v>
      </c>
      <c r="B3" s="10"/>
      <c r="C3" s="68">
        <v>72226488129</v>
      </c>
      <c r="D3" s="68"/>
      <c r="E3" s="68"/>
      <c r="F3" s="10"/>
      <c r="G3" s="10"/>
      <c r="H3" s="10"/>
      <c r="I3" s="10"/>
      <c r="J3" s="10"/>
      <c r="K3" s="10"/>
      <c r="L3" s="10"/>
      <c r="M3" s="10"/>
    </row>
    <row r="4" spans="1:15" x14ac:dyDescent="0.25">
      <c r="A4" s="11"/>
      <c r="B4" s="11"/>
      <c r="C4" s="12"/>
      <c r="D4" s="12"/>
      <c r="E4" s="12"/>
      <c r="F4" s="11"/>
      <c r="G4" s="11"/>
      <c r="H4" s="11"/>
      <c r="I4" s="11"/>
      <c r="J4" s="11"/>
      <c r="K4" s="11"/>
      <c r="L4" s="11"/>
      <c r="M4" s="11"/>
    </row>
    <row r="5" spans="1:15" x14ac:dyDescent="0.25">
      <c r="A5" s="11"/>
      <c r="B5" s="11"/>
      <c r="C5" s="12"/>
      <c r="D5" s="12"/>
      <c r="E5" s="12"/>
      <c r="F5" s="11"/>
      <c r="G5" s="11"/>
      <c r="H5" s="11"/>
      <c r="I5" s="11"/>
      <c r="J5" s="11"/>
      <c r="K5" s="11"/>
      <c r="L5" s="11"/>
      <c r="M5" s="11"/>
    </row>
    <row r="6" spans="1:15" x14ac:dyDescent="0.25">
      <c r="A6" s="69" t="s">
        <v>226</v>
      </c>
      <c r="B6" s="69"/>
      <c r="C6" s="69"/>
      <c r="D6" s="69"/>
      <c r="E6" s="13" t="s">
        <v>227</v>
      </c>
      <c r="F6" s="14" t="s">
        <v>228</v>
      </c>
      <c r="G6" s="15"/>
      <c r="H6" s="15"/>
      <c r="I6" s="15"/>
      <c r="J6" s="15"/>
      <c r="K6" s="15"/>
      <c r="L6" s="15"/>
      <c r="M6" s="15"/>
    </row>
    <row r="8" spans="1:15" ht="15.75" thickBot="1" x14ac:dyDescent="0.3">
      <c r="L8" s="92" t="s">
        <v>0</v>
      </c>
      <c r="M8" s="92"/>
    </row>
    <row r="9" spans="1:15" ht="47.45" customHeight="1" x14ac:dyDescent="0.25">
      <c r="A9" s="93" t="s">
        <v>1</v>
      </c>
      <c r="B9" s="94"/>
      <c r="C9" s="94"/>
      <c r="D9" s="94"/>
      <c r="E9" s="17" t="s">
        <v>2</v>
      </c>
      <c r="F9" s="17" t="s">
        <v>3</v>
      </c>
      <c r="G9" s="17" t="s">
        <v>4</v>
      </c>
      <c r="H9" s="17" t="s">
        <v>5</v>
      </c>
      <c r="I9" s="94" t="s">
        <v>6</v>
      </c>
      <c r="J9" s="95"/>
      <c r="K9" s="95"/>
      <c r="L9" s="95"/>
      <c r="M9" s="96"/>
    </row>
    <row r="10" spans="1:15" ht="15.75" customHeight="1" x14ac:dyDescent="0.25">
      <c r="A10" s="75" t="s">
        <v>7</v>
      </c>
      <c r="B10" s="76"/>
      <c r="C10" s="76"/>
      <c r="D10" s="76"/>
      <c r="E10" s="27">
        <v>82031999604</v>
      </c>
      <c r="F10" s="19" t="s">
        <v>59</v>
      </c>
      <c r="G10" s="29">
        <v>1193.19</v>
      </c>
      <c r="H10" s="16">
        <v>32121</v>
      </c>
      <c r="I10" s="47" t="s">
        <v>52</v>
      </c>
      <c r="J10" s="48"/>
      <c r="K10" s="48"/>
      <c r="L10" s="48"/>
      <c r="M10" s="49"/>
    </row>
    <row r="11" spans="1:15" x14ac:dyDescent="0.25">
      <c r="A11" s="70" t="s">
        <v>8</v>
      </c>
      <c r="B11" s="71"/>
      <c r="C11" s="71"/>
      <c r="D11" s="71"/>
      <c r="E11" s="20"/>
      <c r="F11" s="20"/>
      <c r="G11" s="30">
        <f>SUM(G10)</f>
        <v>1193.19</v>
      </c>
      <c r="H11" s="31"/>
      <c r="I11" s="59"/>
      <c r="J11" s="60"/>
      <c r="K11" s="60"/>
      <c r="L11" s="60"/>
      <c r="M11" s="61"/>
    </row>
    <row r="12" spans="1:15" ht="26.25" customHeight="1" x14ac:dyDescent="0.25">
      <c r="A12" s="87" t="s">
        <v>105</v>
      </c>
      <c r="B12" s="81"/>
      <c r="C12" s="81"/>
      <c r="D12" s="88"/>
      <c r="E12" s="27">
        <v>28082679513</v>
      </c>
      <c r="F12" s="19" t="s">
        <v>76</v>
      </c>
      <c r="G12" s="32">
        <v>150</v>
      </c>
      <c r="H12" s="16">
        <v>32132</v>
      </c>
      <c r="I12" s="47" t="s">
        <v>53</v>
      </c>
      <c r="J12" s="48"/>
      <c r="K12" s="48"/>
      <c r="L12" s="48"/>
      <c r="M12" s="49"/>
      <c r="O12" s="6"/>
    </row>
    <row r="13" spans="1:15" ht="15" customHeight="1" x14ac:dyDescent="0.25">
      <c r="A13" s="87" t="s">
        <v>142</v>
      </c>
      <c r="B13" s="81"/>
      <c r="C13" s="81"/>
      <c r="D13" s="88"/>
      <c r="E13" s="27" t="s">
        <v>143</v>
      </c>
      <c r="F13" s="19" t="s">
        <v>119</v>
      </c>
      <c r="G13" s="32">
        <v>480</v>
      </c>
      <c r="H13" s="16">
        <v>32132</v>
      </c>
      <c r="I13" s="47" t="s">
        <v>53</v>
      </c>
      <c r="J13" s="48"/>
      <c r="K13" s="48"/>
      <c r="L13" s="48"/>
      <c r="M13" s="49"/>
      <c r="O13" s="6"/>
    </row>
    <row r="14" spans="1:15" x14ac:dyDescent="0.25">
      <c r="A14" s="87" t="s">
        <v>136</v>
      </c>
      <c r="B14" s="81"/>
      <c r="C14" s="81"/>
      <c r="D14" s="88"/>
      <c r="E14" s="18">
        <v>33752877775</v>
      </c>
      <c r="F14" s="19" t="s">
        <v>59</v>
      </c>
      <c r="G14" s="32">
        <v>120</v>
      </c>
      <c r="H14" s="16">
        <v>32132</v>
      </c>
      <c r="I14" s="47" t="s">
        <v>53</v>
      </c>
      <c r="J14" s="48"/>
      <c r="K14" s="48"/>
      <c r="L14" s="48"/>
      <c r="M14" s="49"/>
      <c r="O14" s="6"/>
    </row>
    <row r="15" spans="1:15" ht="15" customHeight="1" x14ac:dyDescent="0.25">
      <c r="A15" s="87" t="s">
        <v>137</v>
      </c>
      <c r="B15" s="81"/>
      <c r="C15" s="81"/>
      <c r="D15" s="88"/>
      <c r="E15" s="27" t="s">
        <v>139</v>
      </c>
      <c r="F15" s="19" t="s">
        <v>138</v>
      </c>
      <c r="G15" s="32">
        <v>150</v>
      </c>
      <c r="H15" s="16">
        <v>32132</v>
      </c>
      <c r="I15" s="47" t="s">
        <v>53</v>
      </c>
      <c r="J15" s="48"/>
      <c r="K15" s="48"/>
      <c r="L15" s="48"/>
      <c r="M15" s="49"/>
      <c r="O15" s="6"/>
    </row>
    <row r="16" spans="1:15" ht="25.5" customHeight="1" x14ac:dyDescent="0.25">
      <c r="A16" s="83" t="s">
        <v>141</v>
      </c>
      <c r="B16" s="84"/>
      <c r="C16" s="84"/>
      <c r="D16" s="85"/>
      <c r="E16" s="27">
        <v>2889061525</v>
      </c>
      <c r="F16" s="19" t="s">
        <v>140</v>
      </c>
      <c r="G16" s="32">
        <v>250</v>
      </c>
      <c r="H16" s="16">
        <v>32132</v>
      </c>
      <c r="I16" s="47" t="s">
        <v>53</v>
      </c>
      <c r="J16" s="48"/>
      <c r="K16" s="48"/>
      <c r="L16" s="48"/>
      <c r="M16" s="49"/>
      <c r="O16" s="5"/>
    </row>
    <row r="17" spans="1:17" x14ac:dyDescent="0.25">
      <c r="A17" s="70" t="s">
        <v>8</v>
      </c>
      <c r="B17" s="71"/>
      <c r="C17" s="71"/>
      <c r="D17" s="71"/>
      <c r="E17" s="20"/>
      <c r="F17" s="20"/>
      <c r="G17" s="30">
        <f>SUM(G12:G16)</f>
        <v>1150</v>
      </c>
      <c r="H17" s="31"/>
      <c r="I17" s="59"/>
      <c r="J17" s="60"/>
      <c r="K17" s="60"/>
      <c r="L17" s="60"/>
      <c r="M17" s="61"/>
      <c r="N17" s="4"/>
      <c r="O17" s="4"/>
      <c r="P17" s="4"/>
      <c r="Q17" s="4"/>
    </row>
    <row r="18" spans="1:17" x14ac:dyDescent="0.25">
      <c r="A18" s="89" t="s">
        <v>144</v>
      </c>
      <c r="B18" s="90"/>
      <c r="C18" s="90"/>
      <c r="D18" s="91"/>
      <c r="E18" s="21" t="s">
        <v>9</v>
      </c>
      <c r="F18" s="21" t="s">
        <v>9</v>
      </c>
      <c r="G18" s="33">
        <v>100.5</v>
      </c>
      <c r="H18" s="34">
        <v>32140</v>
      </c>
      <c r="I18" s="35" t="s">
        <v>54</v>
      </c>
      <c r="J18" s="36"/>
      <c r="K18" s="36"/>
      <c r="L18" s="36"/>
      <c r="M18" s="40"/>
    </row>
    <row r="19" spans="1:17" x14ac:dyDescent="0.25">
      <c r="A19" s="89" t="s">
        <v>145</v>
      </c>
      <c r="B19" s="90"/>
      <c r="C19" s="90"/>
      <c r="D19" s="91"/>
      <c r="E19" s="21" t="s">
        <v>9</v>
      </c>
      <c r="F19" s="21" t="s">
        <v>9</v>
      </c>
      <c r="G19" s="33">
        <v>222</v>
      </c>
      <c r="H19" s="34">
        <v>32140</v>
      </c>
      <c r="I19" s="35" t="s">
        <v>54</v>
      </c>
      <c r="J19" s="36"/>
      <c r="K19" s="36"/>
      <c r="L19" s="36"/>
      <c r="M19" s="40"/>
    </row>
    <row r="20" spans="1:17" x14ac:dyDescent="0.25">
      <c r="A20" s="56"/>
      <c r="B20" s="57"/>
      <c r="C20" s="57"/>
      <c r="D20" s="58"/>
      <c r="E20" s="20"/>
      <c r="F20" s="20"/>
      <c r="G20" s="30">
        <f>SUM(G18:G19)</f>
        <v>322.5</v>
      </c>
      <c r="H20" s="31"/>
      <c r="I20" s="59"/>
      <c r="J20" s="60"/>
      <c r="K20" s="60"/>
      <c r="L20" s="60"/>
      <c r="M20" s="61"/>
    </row>
    <row r="21" spans="1:17" x14ac:dyDescent="0.25">
      <c r="A21" s="89" t="s">
        <v>146</v>
      </c>
      <c r="B21" s="90"/>
      <c r="C21" s="90"/>
      <c r="D21" s="91"/>
      <c r="E21" s="23" t="s">
        <v>9</v>
      </c>
      <c r="F21" s="22" t="s">
        <v>9</v>
      </c>
      <c r="G21" s="29">
        <v>29.7</v>
      </c>
      <c r="H21" s="34">
        <v>32141</v>
      </c>
      <c r="I21" s="35" t="s">
        <v>55</v>
      </c>
      <c r="J21" s="36"/>
      <c r="K21" s="36"/>
      <c r="L21" s="36"/>
      <c r="M21" s="40"/>
      <c r="N21" s="2"/>
    </row>
    <row r="22" spans="1:17" x14ac:dyDescent="0.25">
      <c r="A22" s="70" t="s">
        <v>8</v>
      </c>
      <c r="B22" s="71"/>
      <c r="C22" s="71"/>
      <c r="D22" s="71"/>
      <c r="E22" s="20"/>
      <c r="F22" s="20"/>
      <c r="G22" s="30">
        <f>SUM(G21:G21)</f>
        <v>29.7</v>
      </c>
      <c r="H22" s="31"/>
      <c r="I22" s="59"/>
      <c r="J22" s="60"/>
      <c r="K22" s="60"/>
      <c r="L22" s="60"/>
      <c r="M22" s="61"/>
    </row>
    <row r="23" spans="1:17" x14ac:dyDescent="0.25">
      <c r="A23" s="45" t="s">
        <v>147</v>
      </c>
      <c r="B23" s="46"/>
      <c r="C23" s="46"/>
      <c r="D23" s="46"/>
      <c r="E23" s="27">
        <v>31608194500</v>
      </c>
      <c r="F23" s="19" t="s">
        <v>59</v>
      </c>
      <c r="G23" s="29">
        <v>86</v>
      </c>
      <c r="H23" s="16">
        <v>322111</v>
      </c>
      <c r="I23" s="47" t="s">
        <v>11</v>
      </c>
      <c r="J23" s="48"/>
      <c r="K23" s="48"/>
      <c r="L23" s="48"/>
      <c r="M23" s="49"/>
    </row>
    <row r="24" spans="1:17" x14ac:dyDescent="0.25">
      <c r="A24" s="56" t="s">
        <v>8</v>
      </c>
      <c r="B24" s="57"/>
      <c r="C24" s="57"/>
      <c r="D24" s="58"/>
      <c r="E24" s="20"/>
      <c r="F24" s="20"/>
      <c r="G24" s="30">
        <f>SUM(G23:G23)</f>
        <v>86</v>
      </c>
      <c r="H24" s="31"/>
      <c r="I24" s="59"/>
      <c r="J24" s="60"/>
      <c r="K24" s="60"/>
      <c r="L24" s="60"/>
      <c r="M24" s="61"/>
    </row>
    <row r="25" spans="1:17" ht="15" customHeight="1" x14ac:dyDescent="0.25">
      <c r="A25" s="45" t="s">
        <v>12</v>
      </c>
      <c r="B25" s="46"/>
      <c r="C25" s="46"/>
      <c r="D25" s="46"/>
      <c r="E25" s="18" t="s">
        <v>102</v>
      </c>
      <c r="F25" s="19" t="s">
        <v>59</v>
      </c>
      <c r="G25" s="29">
        <v>103</v>
      </c>
      <c r="H25" s="16">
        <v>322114</v>
      </c>
      <c r="I25" s="47" t="s">
        <v>88</v>
      </c>
      <c r="J25" s="48"/>
      <c r="K25" s="48"/>
      <c r="L25" s="48"/>
      <c r="M25" s="49"/>
    </row>
    <row r="26" spans="1:17" ht="17.45" customHeight="1" x14ac:dyDescent="0.25">
      <c r="A26" s="56" t="s">
        <v>8</v>
      </c>
      <c r="B26" s="57"/>
      <c r="C26" s="57"/>
      <c r="D26" s="58"/>
      <c r="E26" s="20"/>
      <c r="F26" s="20"/>
      <c r="G26" s="30">
        <f>SUM(G25:G25)</f>
        <v>103</v>
      </c>
      <c r="H26" s="31"/>
      <c r="I26" s="59"/>
      <c r="J26" s="60"/>
      <c r="K26" s="60"/>
      <c r="L26" s="60"/>
      <c r="M26" s="61"/>
    </row>
    <row r="27" spans="1:17" ht="15" customHeight="1" x14ac:dyDescent="0.25">
      <c r="A27" s="45" t="s">
        <v>78</v>
      </c>
      <c r="B27" s="46"/>
      <c r="C27" s="46"/>
      <c r="D27" s="46"/>
      <c r="E27" s="27">
        <v>77713888106</v>
      </c>
      <c r="F27" s="19" t="s">
        <v>59</v>
      </c>
      <c r="G27" s="29">
        <v>835.88</v>
      </c>
      <c r="H27" s="16">
        <v>322115</v>
      </c>
      <c r="I27" s="47" t="s">
        <v>13</v>
      </c>
      <c r="J27" s="48"/>
      <c r="K27" s="48"/>
      <c r="L27" s="48"/>
      <c r="M27" s="49"/>
    </row>
    <row r="28" spans="1:17" x14ac:dyDescent="0.25">
      <c r="A28" s="70" t="s">
        <v>8</v>
      </c>
      <c r="B28" s="71"/>
      <c r="C28" s="71"/>
      <c r="D28" s="71"/>
      <c r="E28" s="20"/>
      <c r="F28" s="20"/>
      <c r="G28" s="30">
        <f>SUM(G27:G27)</f>
        <v>835.88</v>
      </c>
      <c r="H28" s="31"/>
      <c r="I28" s="59"/>
      <c r="J28" s="60"/>
      <c r="K28" s="60"/>
      <c r="L28" s="60"/>
      <c r="M28" s="61"/>
    </row>
    <row r="29" spans="1:17" ht="15" customHeight="1" x14ac:dyDescent="0.25">
      <c r="A29" s="45" t="s">
        <v>148</v>
      </c>
      <c r="B29" s="46"/>
      <c r="C29" s="46"/>
      <c r="D29" s="46"/>
      <c r="E29" s="27">
        <v>24796394086</v>
      </c>
      <c r="F29" s="19" t="s">
        <v>59</v>
      </c>
      <c r="G29" s="29">
        <v>220</v>
      </c>
      <c r="H29" s="16">
        <v>322121</v>
      </c>
      <c r="I29" s="80" t="s">
        <v>106</v>
      </c>
      <c r="J29" s="81"/>
      <c r="K29" s="81"/>
      <c r="L29" s="81"/>
      <c r="M29" s="82"/>
    </row>
    <row r="30" spans="1:17" ht="15" customHeight="1" x14ac:dyDescent="0.25">
      <c r="A30" s="45" t="s">
        <v>260</v>
      </c>
      <c r="B30" s="46"/>
      <c r="C30" s="46"/>
      <c r="D30" s="46"/>
      <c r="E30" s="27">
        <v>14288547</v>
      </c>
      <c r="F30" s="19" t="s">
        <v>215</v>
      </c>
      <c r="G30" s="29">
        <v>259.75</v>
      </c>
      <c r="H30" s="16">
        <v>322121</v>
      </c>
      <c r="I30" s="80" t="s">
        <v>106</v>
      </c>
      <c r="J30" s="81"/>
      <c r="K30" s="81"/>
      <c r="L30" s="81"/>
      <c r="M30" s="82"/>
    </row>
    <row r="31" spans="1:17" ht="15" customHeight="1" x14ac:dyDescent="0.25">
      <c r="A31" s="45" t="s">
        <v>56</v>
      </c>
      <c r="B31" s="46"/>
      <c r="C31" s="46"/>
      <c r="D31" s="46"/>
      <c r="E31" s="27">
        <v>85584865987</v>
      </c>
      <c r="F31" s="19" t="s">
        <v>59</v>
      </c>
      <c r="G31" s="29">
        <v>53.09</v>
      </c>
      <c r="H31" s="16">
        <v>322121</v>
      </c>
      <c r="I31" s="80" t="s">
        <v>106</v>
      </c>
      <c r="J31" s="81"/>
      <c r="K31" s="81"/>
      <c r="L31" s="81"/>
      <c r="M31" s="82"/>
    </row>
    <row r="32" spans="1:17" ht="15" customHeight="1" x14ac:dyDescent="0.25">
      <c r="A32" s="45" t="s">
        <v>149</v>
      </c>
      <c r="B32" s="46"/>
      <c r="C32" s="46"/>
      <c r="D32" s="46"/>
      <c r="E32" s="27">
        <v>71412305441</v>
      </c>
      <c r="F32" s="19" t="s">
        <v>59</v>
      </c>
      <c r="G32" s="29">
        <v>150</v>
      </c>
      <c r="H32" s="16">
        <v>322121</v>
      </c>
      <c r="I32" s="80" t="s">
        <v>106</v>
      </c>
      <c r="J32" s="81"/>
      <c r="K32" s="81"/>
      <c r="L32" s="81"/>
      <c r="M32" s="82"/>
    </row>
    <row r="33" spans="1:16" x14ac:dyDescent="0.25">
      <c r="A33" s="70" t="s">
        <v>8</v>
      </c>
      <c r="B33" s="71"/>
      <c r="C33" s="71"/>
      <c r="D33" s="71"/>
      <c r="E33" s="20"/>
      <c r="F33" s="20"/>
      <c r="G33" s="30">
        <f>SUM(G29:G32)</f>
        <v>682.84</v>
      </c>
      <c r="H33" s="31"/>
      <c r="I33" s="59"/>
      <c r="J33" s="60"/>
      <c r="K33" s="60"/>
      <c r="L33" s="60"/>
      <c r="M33" s="61"/>
    </row>
    <row r="34" spans="1:16" x14ac:dyDescent="0.25">
      <c r="A34" s="45" t="s">
        <v>10</v>
      </c>
      <c r="B34" s="46"/>
      <c r="C34" s="46"/>
      <c r="D34" s="46"/>
      <c r="E34" s="27">
        <v>25008163511</v>
      </c>
      <c r="F34" s="19" t="s">
        <v>59</v>
      </c>
      <c r="G34" s="29">
        <v>110.25</v>
      </c>
      <c r="H34" s="16">
        <v>322140</v>
      </c>
      <c r="I34" s="47" t="s">
        <v>14</v>
      </c>
      <c r="J34" s="48"/>
      <c r="K34" s="48"/>
      <c r="L34" s="48"/>
      <c r="M34" s="49"/>
    </row>
    <row r="35" spans="1:16" x14ac:dyDescent="0.25">
      <c r="A35" s="70" t="s">
        <v>8</v>
      </c>
      <c r="B35" s="71"/>
      <c r="C35" s="71"/>
      <c r="D35" s="71"/>
      <c r="E35" s="20"/>
      <c r="F35" s="20"/>
      <c r="G35" s="30">
        <f>SUM(G34:G34)</f>
        <v>110.25</v>
      </c>
      <c r="H35" s="31"/>
      <c r="I35" s="59"/>
      <c r="J35" s="60"/>
      <c r="K35" s="60"/>
      <c r="L35" s="60"/>
      <c r="M35" s="61"/>
    </row>
    <row r="36" spans="1:16" x14ac:dyDescent="0.25">
      <c r="A36" s="45" t="s">
        <v>15</v>
      </c>
      <c r="B36" s="46"/>
      <c r="C36" s="46"/>
      <c r="D36" s="46"/>
      <c r="E36" s="27">
        <v>51026536351</v>
      </c>
      <c r="F36" s="19" t="s">
        <v>59</v>
      </c>
      <c r="G36" s="29">
        <v>153.59</v>
      </c>
      <c r="H36" s="16">
        <v>322160</v>
      </c>
      <c r="I36" s="47" t="s">
        <v>16</v>
      </c>
      <c r="J36" s="48"/>
      <c r="K36" s="48"/>
      <c r="L36" s="48"/>
      <c r="M36" s="49"/>
    </row>
    <row r="37" spans="1:16" x14ac:dyDescent="0.25">
      <c r="A37" s="45" t="s">
        <v>10</v>
      </c>
      <c r="B37" s="46"/>
      <c r="C37" s="46"/>
      <c r="D37" s="46"/>
      <c r="E37" s="27">
        <v>25008163511</v>
      </c>
      <c r="F37" s="19" t="s">
        <v>59</v>
      </c>
      <c r="G37" s="29">
        <v>432.13</v>
      </c>
      <c r="H37" s="16">
        <v>322160</v>
      </c>
      <c r="I37" s="47" t="s">
        <v>16</v>
      </c>
      <c r="J37" s="48"/>
      <c r="K37" s="48"/>
      <c r="L37" s="48"/>
      <c r="M37" s="49"/>
      <c r="P37" t="s">
        <v>216</v>
      </c>
    </row>
    <row r="38" spans="1:16" x14ac:dyDescent="0.25">
      <c r="A38" s="45" t="s">
        <v>150</v>
      </c>
      <c r="B38" s="46"/>
      <c r="C38" s="46"/>
      <c r="D38" s="46"/>
      <c r="E38" s="27">
        <v>36757463761</v>
      </c>
      <c r="F38" s="19" t="s">
        <v>59</v>
      </c>
      <c r="G38" s="29">
        <v>55.57</v>
      </c>
      <c r="H38" s="16">
        <v>322160</v>
      </c>
      <c r="I38" s="47" t="s">
        <v>16</v>
      </c>
      <c r="J38" s="48"/>
      <c r="K38" s="48"/>
      <c r="L38" s="48"/>
      <c r="M38" s="49"/>
    </row>
    <row r="39" spans="1:16" x14ac:dyDescent="0.25">
      <c r="A39" s="45" t="s">
        <v>107</v>
      </c>
      <c r="B39" s="46"/>
      <c r="C39" s="46"/>
      <c r="D39" s="46"/>
      <c r="E39" s="27">
        <v>46108893754</v>
      </c>
      <c r="F39" s="19" t="s">
        <v>59</v>
      </c>
      <c r="G39" s="29">
        <v>45.31</v>
      </c>
      <c r="H39" s="16">
        <v>322160</v>
      </c>
      <c r="I39" s="47" t="s">
        <v>16</v>
      </c>
      <c r="J39" s="48"/>
      <c r="K39" s="48"/>
      <c r="L39" s="48"/>
      <c r="M39" s="49"/>
    </row>
    <row r="40" spans="1:16" x14ac:dyDescent="0.25">
      <c r="A40" s="70" t="s">
        <v>8</v>
      </c>
      <c r="B40" s="71"/>
      <c r="C40" s="71"/>
      <c r="D40" s="71"/>
      <c r="E40" s="20"/>
      <c r="F40" s="20"/>
      <c r="G40" s="30">
        <f>SUM(G36:G39)</f>
        <v>686.60000000000014</v>
      </c>
      <c r="H40" s="31"/>
      <c r="I40" s="59"/>
      <c r="J40" s="60"/>
      <c r="K40" s="60"/>
      <c r="L40" s="60"/>
      <c r="M40" s="61"/>
    </row>
    <row r="41" spans="1:16" x14ac:dyDescent="0.25">
      <c r="A41" s="45" t="s">
        <v>89</v>
      </c>
      <c r="B41" s="46"/>
      <c r="C41" s="46"/>
      <c r="D41" s="46"/>
      <c r="E41" s="27">
        <v>68372221964</v>
      </c>
      <c r="F41" s="19" t="s">
        <v>57</v>
      </c>
      <c r="G41" s="29">
        <v>12.44</v>
      </c>
      <c r="H41" s="16">
        <v>32219</v>
      </c>
      <c r="I41" s="47" t="s">
        <v>108</v>
      </c>
      <c r="J41" s="48"/>
      <c r="K41" s="48"/>
      <c r="L41" s="48"/>
      <c r="M41" s="49"/>
    </row>
    <row r="42" spans="1:16" x14ac:dyDescent="0.25">
      <c r="A42" s="45" t="s">
        <v>90</v>
      </c>
      <c r="B42" s="46"/>
      <c r="C42" s="46"/>
      <c r="D42" s="46"/>
      <c r="E42" s="27">
        <v>73660371074</v>
      </c>
      <c r="F42" s="19" t="s">
        <v>59</v>
      </c>
      <c r="G42" s="29">
        <v>45.69</v>
      </c>
      <c r="H42" s="16">
        <v>32219</v>
      </c>
      <c r="I42" s="47" t="s">
        <v>108</v>
      </c>
      <c r="J42" s="48"/>
      <c r="K42" s="48"/>
      <c r="L42" s="48"/>
      <c r="M42" s="49"/>
    </row>
    <row r="43" spans="1:16" x14ac:dyDescent="0.25">
      <c r="A43" s="45" t="s">
        <v>92</v>
      </c>
      <c r="B43" s="46"/>
      <c r="C43" s="46"/>
      <c r="D43" s="46"/>
      <c r="E43" s="18" t="s">
        <v>103</v>
      </c>
      <c r="F43" s="19" t="s">
        <v>91</v>
      </c>
      <c r="G43" s="29">
        <v>10.71</v>
      </c>
      <c r="H43" s="16">
        <v>32219</v>
      </c>
      <c r="I43" s="47" t="s">
        <v>108</v>
      </c>
      <c r="J43" s="48"/>
      <c r="K43" s="48"/>
      <c r="L43" s="48"/>
      <c r="M43" s="49"/>
    </row>
    <row r="44" spans="1:16" x14ac:dyDescent="0.25">
      <c r="A44" s="45" t="s">
        <v>151</v>
      </c>
      <c r="B44" s="46"/>
      <c r="C44" s="46"/>
      <c r="D44" s="46"/>
      <c r="E44" s="27">
        <v>71061409576</v>
      </c>
      <c r="F44" s="19" t="s">
        <v>57</v>
      </c>
      <c r="G44" s="29">
        <v>389.46</v>
      </c>
      <c r="H44" s="16">
        <v>32219</v>
      </c>
      <c r="I44" s="47" t="s">
        <v>108</v>
      </c>
      <c r="J44" s="48"/>
      <c r="K44" s="48"/>
      <c r="L44" s="48"/>
      <c r="M44" s="49"/>
    </row>
    <row r="45" spans="1:16" x14ac:dyDescent="0.25">
      <c r="A45" s="45" t="s">
        <v>152</v>
      </c>
      <c r="B45" s="46"/>
      <c r="C45" s="46"/>
      <c r="D45" s="46"/>
      <c r="E45" s="27">
        <v>81651582714</v>
      </c>
      <c r="F45" s="19" t="s">
        <v>57</v>
      </c>
      <c r="G45" s="29">
        <v>27.19</v>
      </c>
      <c r="H45" s="16">
        <v>32219</v>
      </c>
      <c r="I45" s="47" t="s">
        <v>108</v>
      </c>
      <c r="J45" s="48"/>
      <c r="K45" s="48"/>
      <c r="L45" s="48"/>
      <c r="M45" s="49"/>
    </row>
    <row r="46" spans="1:16" x14ac:dyDescent="0.25">
      <c r="A46" s="45" t="s">
        <v>153</v>
      </c>
      <c r="B46" s="46"/>
      <c r="C46" s="46"/>
      <c r="D46" s="46"/>
      <c r="E46" s="27">
        <v>25782602598</v>
      </c>
      <c r="F46" s="19" t="s">
        <v>57</v>
      </c>
      <c r="G46" s="29">
        <v>35.630000000000003</v>
      </c>
      <c r="H46" s="16">
        <v>32219</v>
      </c>
      <c r="I46" s="47" t="s">
        <v>108</v>
      </c>
      <c r="J46" s="48"/>
      <c r="K46" s="48"/>
      <c r="L46" s="48"/>
      <c r="M46" s="49"/>
    </row>
    <row r="47" spans="1:16" x14ac:dyDescent="0.25">
      <c r="A47" s="45" t="s">
        <v>154</v>
      </c>
      <c r="B47" s="46"/>
      <c r="C47" s="46"/>
      <c r="D47" s="46"/>
      <c r="E47" s="27">
        <v>80570130360</v>
      </c>
      <c r="F47" s="19" t="s">
        <v>57</v>
      </c>
      <c r="G47" s="29">
        <v>8.58</v>
      </c>
      <c r="H47" s="16">
        <v>32219</v>
      </c>
      <c r="I47" s="47" t="s">
        <v>108</v>
      </c>
      <c r="J47" s="48"/>
      <c r="K47" s="48"/>
      <c r="L47" s="48"/>
      <c r="M47" s="49"/>
    </row>
    <row r="48" spans="1:16" x14ac:dyDescent="0.25">
      <c r="A48" s="45" t="s">
        <v>155</v>
      </c>
      <c r="B48" s="46"/>
      <c r="C48" s="46"/>
      <c r="D48" s="46"/>
      <c r="E48" s="27">
        <v>64546066176</v>
      </c>
      <c r="F48" s="19" t="s">
        <v>59</v>
      </c>
      <c r="G48" s="29">
        <v>7.6</v>
      </c>
      <c r="H48" s="16">
        <v>32219</v>
      </c>
      <c r="I48" s="47" t="s">
        <v>108</v>
      </c>
      <c r="J48" s="48"/>
      <c r="K48" s="48"/>
      <c r="L48" s="48"/>
      <c r="M48" s="49"/>
    </row>
    <row r="49" spans="1:13" x14ac:dyDescent="0.25">
      <c r="A49" s="45" t="s">
        <v>156</v>
      </c>
      <c r="B49" s="46"/>
      <c r="C49" s="46"/>
      <c r="D49" s="46"/>
      <c r="E49" s="27">
        <v>54258964237</v>
      </c>
      <c r="F49" s="19" t="s">
        <v>91</v>
      </c>
      <c r="G49" s="29">
        <v>35.090000000000003</v>
      </c>
      <c r="H49" s="16">
        <v>32219</v>
      </c>
      <c r="I49" s="47" t="s">
        <v>108</v>
      </c>
      <c r="J49" s="48"/>
      <c r="K49" s="48"/>
      <c r="L49" s="48"/>
      <c r="M49" s="49"/>
    </row>
    <row r="50" spans="1:13" x14ac:dyDescent="0.25">
      <c r="A50" s="45" t="s">
        <v>157</v>
      </c>
      <c r="B50" s="46"/>
      <c r="C50" s="46"/>
      <c r="D50" s="46"/>
      <c r="E50" s="27">
        <v>47782362413</v>
      </c>
      <c r="F50" s="19" t="s">
        <v>57</v>
      </c>
      <c r="G50" s="29">
        <v>24.71</v>
      </c>
      <c r="H50" s="16">
        <v>32219</v>
      </c>
      <c r="I50" s="47" t="s">
        <v>108</v>
      </c>
      <c r="J50" s="48"/>
      <c r="K50" s="48"/>
      <c r="L50" s="48"/>
      <c r="M50" s="49"/>
    </row>
    <row r="51" spans="1:13" x14ac:dyDescent="0.25">
      <c r="A51" s="45" t="s">
        <v>156</v>
      </c>
      <c r="B51" s="46"/>
      <c r="C51" s="46"/>
      <c r="D51" s="46"/>
      <c r="E51" s="27">
        <v>54258964237</v>
      </c>
      <c r="F51" s="19" t="s">
        <v>57</v>
      </c>
      <c r="G51" s="29">
        <v>15.6</v>
      </c>
      <c r="H51" s="16">
        <v>32219</v>
      </c>
      <c r="I51" s="47" t="s">
        <v>108</v>
      </c>
      <c r="J51" s="48"/>
      <c r="K51" s="48"/>
      <c r="L51" s="48"/>
      <c r="M51" s="49"/>
    </row>
    <row r="52" spans="1:13" x14ac:dyDescent="0.25">
      <c r="A52" s="45" t="s">
        <v>154</v>
      </c>
      <c r="B52" s="46"/>
      <c r="C52" s="46"/>
      <c r="D52" s="46"/>
      <c r="E52" s="27">
        <v>80570130360</v>
      </c>
      <c r="F52" s="19" t="s">
        <v>57</v>
      </c>
      <c r="G52" s="29">
        <v>17.82</v>
      </c>
      <c r="H52" s="16">
        <v>32219</v>
      </c>
      <c r="I52" s="47" t="s">
        <v>108</v>
      </c>
      <c r="J52" s="48"/>
      <c r="K52" s="48"/>
      <c r="L52" s="48"/>
      <c r="M52" s="49"/>
    </row>
    <row r="53" spans="1:13" x14ac:dyDescent="0.25">
      <c r="A53" s="70" t="s">
        <v>8</v>
      </c>
      <c r="B53" s="71"/>
      <c r="C53" s="71"/>
      <c r="D53" s="71"/>
      <c r="E53" s="20"/>
      <c r="F53" s="20"/>
      <c r="G53" s="30">
        <f>SUM(G41:G52)</f>
        <v>630.52000000000021</v>
      </c>
      <c r="H53" s="31"/>
      <c r="I53" s="59"/>
      <c r="J53" s="60"/>
      <c r="K53" s="60"/>
      <c r="L53" s="60"/>
      <c r="M53" s="61"/>
    </row>
    <row r="54" spans="1:13" x14ac:dyDescent="0.25">
      <c r="A54" s="45" t="s">
        <v>158</v>
      </c>
      <c r="B54" s="46"/>
      <c r="C54" s="46"/>
      <c r="D54" s="46"/>
      <c r="E54" s="27">
        <v>38016445738</v>
      </c>
      <c r="F54" s="19" t="s">
        <v>59</v>
      </c>
      <c r="G54" s="32">
        <v>11</v>
      </c>
      <c r="H54" s="16">
        <v>322221</v>
      </c>
      <c r="I54" s="47" t="s">
        <v>83</v>
      </c>
      <c r="J54" s="48"/>
      <c r="K54" s="48"/>
      <c r="L54" s="48"/>
      <c r="M54" s="49"/>
    </row>
    <row r="55" spans="1:13" x14ac:dyDescent="0.25">
      <c r="A55" s="45" t="s">
        <v>10</v>
      </c>
      <c r="B55" s="46"/>
      <c r="C55" s="46"/>
      <c r="D55" s="46"/>
      <c r="E55" s="27">
        <v>25008163511</v>
      </c>
      <c r="F55" s="19" t="s">
        <v>59</v>
      </c>
      <c r="G55" s="32">
        <v>687.19</v>
      </c>
      <c r="H55" s="16">
        <v>322221</v>
      </c>
      <c r="I55" s="47" t="s">
        <v>83</v>
      </c>
      <c r="J55" s="48"/>
      <c r="K55" s="48"/>
      <c r="L55" s="48"/>
      <c r="M55" s="49"/>
    </row>
    <row r="56" spans="1:13" x14ac:dyDescent="0.25">
      <c r="A56" s="45" t="s">
        <v>159</v>
      </c>
      <c r="B56" s="46"/>
      <c r="C56" s="46"/>
      <c r="D56" s="46"/>
      <c r="E56" s="18">
        <v>71642207963</v>
      </c>
      <c r="F56" s="19" t="s">
        <v>59</v>
      </c>
      <c r="G56" s="32">
        <v>43.95</v>
      </c>
      <c r="H56" s="16">
        <v>322221</v>
      </c>
      <c r="I56" s="47" t="s">
        <v>83</v>
      </c>
      <c r="J56" s="48"/>
      <c r="K56" s="48"/>
      <c r="L56" s="48"/>
      <c r="M56" s="49"/>
    </row>
    <row r="57" spans="1:13" x14ac:dyDescent="0.25">
      <c r="A57" s="45" t="s">
        <v>160</v>
      </c>
      <c r="B57" s="46"/>
      <c r="C57" s="46"/>
      <c r="D57" s="46"/>
      <c r="E57" s="27">
        <v>30777726033</v>
      </c>
      <c r="F57" s="19" t="s">
        <v>59</v>
      </c>
      <c r="G57" s="32">
        <v>410.85</v>
      </c>
      <c r="H57" s="16">
        <v>322221</v>
      </c>
      <c r="I57" s="47" t="s">
        <v>83</v>
      </c>
      <c r="J57" s="48"/>
      <c r="K57" s="48"/>
      <c r="L57" s="48"/>
      <c r="M57" s="49"/>
    </row>
    <row r="58" spans="1:13" ht="17.45" customHeight="1" x14ac:dyDescent="0.25">
      <c r="A58" s="70" t="s">
        <v>8</v>
      </c>
      <c r="B58" s="71"/>
      <c r="C58" s="71"/>
      <c r="D58" s="71"/>
      <c r="E58" s="20"/>
      <c r="F58" s="20"/>
      <c r="G58" s="30">
        <f>SUM(G54:G57)</f>
        <v>1152.9900000000002</v>
      </c>
      <c r="H58" s="31"/>
      <c r="I58" s="59"/>
      <c r="J58" s="60"/>
      <c r="K58" s="60"/>
      <c r="L58" s="60"/>
      <c r="M58" s="61"/>
    </row>
    <row r="59" spans="1:13" ht="15.75" customHeight="1" x14ac:dyDescent="0.25">
      <c r="A59" s="45" t="s">
        <v>78</v>
      </c>
      <c r="B59" s="46"/>
      <c r="C59" s="46"/>
      <c r="D59" s="46"/>
      <c r="E59" s="27">
        <v>77713888106</v>
      </c>
      <c r="F59" s="19" t="s">
        <v>59</v>
      </c>
      <c r="G59" s="29">
        <v>194</v>
      </c>
      <c r="H59" s="16">
        <v>322222</v>
      </c>
      <c r="I59" s="47" t="s">
        <v>109</v>
      </c>
      <c r="J59" s="48"/>
      <c r="K59" s="48"/>
      <c r="L59" s="48"/>
      <c r="M59" s="49"/>
    </row>
    <row r="60" spans="1:13" ht="15.75" customHeight="1" x14ac:dyDescent="0.25">
      <c r="A60" s="62" t="s">
        <v>161</v>
      </c>
      <c r="B60" s="63"/>
      <c r="C60" s="63"/>
      <c r="D60" s="64"/>
      <c r="E60" s="27">
        <v>62338182742</v>
      </c>
      <c r="F60" s="19" t="s">
        <v>59</v>
      </c>
      <c r="G60" s="29">
        <v>158.44999999999999</v>
      </c>
      <c r="H60" s="16">
        <v>322222</v>
      </c>
      <c r="I60" s="47" t="s">
        <v>109</v>
      </c>
      <c r="J60" s="48"/>
      <c r="K60" s="48"/>
      <c r="L60" s="48"/>
      <c r="M60" s="49"/>
    </row>
    <row r="61" spans="1:13" x14ac:dyDescent="0.25">
      <c r="A61" s="70" t="s">
        <v>8</v>
      </c>
      <c r="B61" s="71"/>
      <c r="C61" s="71"/>
      <c r="D61" s="71"/>
      <c r="E61" s="20"/>
      <c r="F61" s="20"/>
      <c r="G61" s="30">
        <f>SUM(G59:G60)</f>
        <v>352.45</v>
      </c>
      <c r="H61" s="31"/>
      <c r="I61" s="72"/>
      <c r="J61" s="73"/>
      <c r="K61" s="73"/>
      <c r="L61" s="73"/>
      <c r="M61" s="74"/>
    </row>
    <row r="62" spans="1:13" ht="15.75" customHeight="1" x14ac:dyDescent="0.25">
      <c r="A62" s="45" t="s">
        <v>162</v>
      </c>
      <c r="B62" s="46"/>
      <c r="C62" s="46"/>
      <c r="D62" s="46"/>
      <c r="E62" s="27">
        <v>62226620908</v>
      </c>
      <c r="F62" s="19" t="s">
        <v>59</v>
      </c>
      <c r="G62" s="29">
        <v>22.96</v>
      </c>
      <c r="H62" s="16">
        <v>322223</v>
      </c>
      <c r="I62" s="47" t="s">
        <v>93</v>
      </c>
      <c r="J62" s="48"/>
      <c r="K62" s="48"/>
      <c r="L62" s="48"/>
      <c r="M62" s="49"/>
    </row>
    <row r="63" spans="1:13" ht="15.75" customHeight="1" x14ac:dyDescent="0.25">
      <c r="A63" s="45" t="s">
        <v>94</v>
      </c>
      <c r="B63" s="46"/>
      <c r="C63" s="46"/>
      <c r="D63" s="46"/>
      <c r="E63" s="27">
        <v>49001084318</v>
      </c>
      <c r="F63" s="19" t="s">
        <v>59</v>
      </c>
      <c r="G63" s="29">
        <v>131</v>
      </c>
      <c r="H63" s="16">
        <v>322223</v>
      </c>
      <c r="I63" s="47" t="s">
        <v>93</v>
      </c>
      <c r="J63" s="48"/>
      <c r="K63" s="48"/>
      <c r="L63" s="48"/>
      <c r="M63" s="49"/>
    </row>
    <row r="64" spans="1:13" ht="15.75" customHeight="1" x14ac:dyDescent="0.25">
      <c r="A64" s="45" t="s">
        <v>78</v>
      </c>
      <c r="B64" s="46"/>
      <c r="C64" s="46"/>
      <c r="D64" s="46"/>
      <c r="E64" s="27">
        <v>77713888106</v>
      </c>
      <c r="F64" s="19" t="s">
        <v>59</v>
      </c>
      <c r="G64" s="29">
        <v>131.25</v>
      </c>
      <c r="H64" s="16">
        <v>322223</v>
      </c>
      <c r="I64" s="47" t="s">
        <v>93</v>
      </c>
      <c r="J64" s="48"/>
      <c r="K64" s="48"/>
      <c r="L64" s="48"/>
      <c r="M64" s="49"/>
    </row>
    <row r="65" spans="1:13" ht="15.75" customHeight="1" x14ac:dyDescent="0.25">
      <c r="A65" s="45" t="s">
        <v>163</v>
      </c>
      <c r="B65" s="46"/>
      <c r="C65" s="46"/>
      <c r="D65" s="46"/>
      <c r="E65" s="28">
        <v>40518747839</v>
      </c>
      <c r="F65" s="19" t="s">
        <v>59</v>
      </c>
      <c r="G65" s="29">
        <v>37.35</v>
      </c>
      <c r="H65" s="16">
        <v>322223</v>
      </c>
      <c r="I65" s="47" t="s">
        <v>93</v>
      </c>
      <c r="J65" s="48"/>
      <c r="K65" s="48"/>
      <c r="L65" s="48"/>
      <c r="M65" s="49"/>
    </row>
    <row r="66" spans="1:13" x14ac:dyDescent="0.25">
      <c r="A66" s="70" t="s">
        <v>8</v>
      </c>
      <c r="B66" s="71"/>
      <c r="C66" s="71"/>
      <c r="D66" s="71"/>
      <c r="E66" s="20"/>
      <c r="F66" s="20"/>
      <c r="G66" s="30">
        <f>SUM(G62:G65)</f>
        <v>322.56000000000006</v>
      </c>
      <c r="H66" s="31"/>
      <c r="I66" s="72"/>
      <c r="J66" s="73"/>
      <c r="K66" s="73"/>
      <c r="L66" s="73"/>
      <c r="M66" s="74"/>
    </row>
    <row r="67" spans="1:13" x14ac:dyDescent="0.25">
      <c r="A67" s="45" t="s">
        <v>78</v>
      </c>
      <c r="B67" s="46"/>
      <c r="C67" s="46"/>
      <c r="D67" s="46"/>
      <c r="E67" s="27">
        <v>77713888106</v>
      </c>
      <c r="F67" s="19" t="s">
        <v>59</v>
      </c>
      <c r="G67" s="29">
        <v>1837.5</v>
      </c>
      <c r="H67" s="16">
        <v>322291</v>
      </c>
      <c r="I67" s="47" t="s">
        <v>110</v>
      </c>
      <c r="J67" s="48"/>
      <c r="K67" s="48"/>
      <c r="L67" s="48"/>
      <c r="M67" s="49"/>
    </row>
    <row r="68" spans="1:13" x14ac:dyDescent="0.25">
      <c r="A68" s="70" t="s">
        <v>8</v>
      </c>
      <c r="B68" s="71"/>
      <c r="C68" s="71"/>
      <c r="D68" s="71"/>
      <c r="E68" s="20"/>
      <c r="F68" s="20"/>
      <c r="G68" s="30">
        <f>G67</f>
        <v>1837.5</v>
      </c>
      <c r="H68" s="31"/>
      <c r="I68" s="59"/>
      <c r="J68" s="60"/>
      <c r="K68" s="60"/>
      <c r="L68" s="60"/>
      <c r="M68" s="61"/>
    </row>
    <row r="69" spans="1:13" ht="14.45" customHeight="1" x14ac:dyDescent="0.25">
      <c r="A69" s="45" t="s">
        <v>62</v>
      </c>
      <c r="B69" s="46"/>
      <c r="C69" s="46"/>
      <c r="D69" s="46"/>
      <c r="E69" s="28">
        <v>63073332379</v>
      </c>
      <c r="F69" s="19" t="s">
        <v>59</v>
      </c>
      <c r="G69" s="29">
        <v>10870.84</v>
      </c>
      <c r="H69" s="16">
        <v>32231</v>
      </c>
      <c r="I69" s="47" t="s">
        <v>17</v>
      </c>
      <c r="J69" s="48"/>
      <c r="K69" s="48"/>
      <c r="L69" s="48"/>
      <c r="M69" s="49"/>
    </row>
    <row r="70" spans="1:13" ht="15" customHeight="1" x14ac:dyDescent="0.25">
      <c r="A70" s="70" t="s">
        <v>8</v>
      </c>
      <c r="B70" s="71"/>
      <c r="C70" s="71"/>
      <c r="D70" s="71"/>
      <c r="E70" s="20"/>
      <c r="F70" s="20"/>
      <c r="G70" s="30">
        <f>SUM(G69:G69)</f>
        <v>10870.84</v>
      </c>
      <c r="H70" s="31"/>
      <c r="I70" s="59"/>
      <c r="J70" s="60"/>
      <c r="K70" s="60"/>
      <c r="L70" s="60"/>
      <c r="M70" s="61"/>
    </row>
    <row r="71" spans="1:13" x14ac:dyDescent="0.25">
      <c r="A71" s="45" t="s">
        <v>18</v>
      </c>
      <c r="B71" s="46"/>
      <c r="C71" s="46"/>
      <c r="D71" s="46"/>
      <c r="E71" s="27">
        <v>15907062900</v>
      </c>
      <c r="F71" s="19" t="s">
        <v>59</v>
      </c>
      <c r="G71" s="29">
        <v>12521.86</v>
      </c>
      <c r="H71" s="16">
        <v>32232</v>
      </c>
      <c r="I71" s="47" t="s">
        <v>19</v>
      </c>
      <c r="J71" s="48"/>
      <c r="K71" s="48"/>
      <c r="L71" s="48"/>
      <c r="M71" s="49"/>
    </row>
    <row r="72" spans="1:13" x14ac:dyDescent="0.25">
      <c r="A72" s="70" t="s">
        <v>8</v>
      </c>
      <c r="B72" s="71"/>
      <c r="C72" s="71"/>
      <c r="D72" s="71"/>
      <c r="E72" s="20"/>
      <c r="F72" s="20"/>
      <c r="G72" s="30">
        <f>SUM(G71:G71)</f>
        <v>12521.86</v>
      </c>
      <c r="H72" s="31"/>
      <c r="I72" s="59"/>
      <c r="J72" s="60"/>
      <c r="K72" s="60"/>
      <c r="L72" s="60"/>
      <c r="M72" s="61"/>
    </row>
    <row r="73" spans="1:13" x14ac:dyDescent="0.25">
      <c r="A73" s="45" t="s">
        <v>64</v>
      </c>
      <c r="B73" s="46"/>
      <c r="C73" s="46"/>
      <c r="D73" s="46"/>
      <c r="E73" s="27">
        <v>29035933600</v>
      </c>
      <c r="F73" s="19" t="s">
        <v>57</v>
      </c>
      <c r="G73" s="32">
        <v>6187.57</v>
      </c>
      <c r="H73" s="16">
        <v>32233</v>
      </c>
      <c r="I73" s="47" t="s">
        <v>63</v>
      </c>
      <c r="J73" s="48"/>
      <c r="K73" s="48"/>
      <c r="L73" s="48"/>
      <c r="M73" s="49"/>
    </row>
    <row r="74" spans="1:13" ht="17.45" customHeight="1" x14ac:dyDescent="0.25">
      <c r="A74" s="70" t="s">
        <v>8</v>
      </c>
      <c r="B74" s="71"/>
      <c r="C74" s="71"/>
      <c r="D74" s="71"/>
      <c r="E74" s="20"/>
      <c r="F74" s="20"/>
      <c r="G74" s="30">
        <f>SUM(G73:G73)</f>
        <v>6187.57</v>
      </c>
      <c r="H74" s="31"/>
      <c r="I74" s="59"/>
      <c r="J74" s="60"/>
      <c r="K74" s="60"/>
      <c r="L74" s="60"/>
      <c r="M74" s="61"/>
    </row>
    <row r="75" spans="1:13" x14ac:dyDescent="0.25">
      <c r="A75" s="45" t="s">
        <v>73</v>
      </c>
      <c r="B75" s="46"/>
      <c r="C75" s="46"/>
      <c r="D75" s="46"/>
      <c r="E75" s="27">
        <v>27759560625</v>
      </c>
      <c r="F75" s="19" t="s">
        <v>59</v>
      </c>
      <c r="G75" s="29">
        <v>967.82</v>
      </c>
      <c r="H75" s="16">
        <v>32234</v>
      </c>
      <c r="I75" s="47" t="s">
        <v>65</v>
      </c>
      <c r="J75" s="48"/>
      <c r="K75" s="48"/>
      <c r="L75" s="48"/>
      <c r="M75" s="49"/>
    </row>
    <row r="76" spans="1:13" ht="17.45" customHeight="1" x14ac:dyDescent="0.25">
      <c r="A76" s="70" t="s">
        <v>8</v>
      </c>
      <c r="B76" s="71"/>
      <c r="C76" s="71"/>
      <c r="D76" s="71"/>
      <c r="E76" s="20"/>
      <c r="F76" s="20"/>
      <c r="G76" s="30">
        <f>SUM(G75:G75)</f>
        <v>967.82</v>
      </c>
      <c r="H76" s="31"/>
      <c r="I76" s="59"/>
      <c r="J76" s="60"/>
      <c r="K76" s="60"/>
      <c r="L76" s="60"/>
      <c r="M76" s="61"/>
    </row>
    <row r="77" spans="1:13" ht="15" customHeight="1" x14ac:dyDescent="0.25">
      <c r="A77" s="45" t="s">
        <v>261</v>
      </c>
      <c r="B77" s="46"/>
      <c r="C77" s="46"/>
      <c r="D77" s="46"/>
      <c r="E77" s="27">
        <v>26466005682</v>
      </c>
      <c r="F77" s="19" t="s">
        <v>59</v>
      </c>
      <c r="G77" s="29">
        <v>49.2</v>
      </c>
      <c r="H77" s="16">
        <v>32243</v>
      </c>
      <c r="I77" s="80" t="s">
        <v>164</v>
      </c>
      <c r="J77" s="81"/>
      <c r="K77" s="81"/>
      <c r="L77" s="81"/>
      <c r="M77" s="82"/>
    </row>
    <row r="78" spans="1:13" x14ac:dyDescent="0.25">
      <c r="A78" s="70" t="s">
        <v>8</v>
      </c>
      <c r="B78" s="71"/>
      <c r="C78" s="71"/>
      <c r="D78" s="71"/>
      <c r="E78" s="20"/>
      <c r="F78" s="20"/>
      <c r="G78" s="30">
        <f>SUM(G77:G77)</f>
        <v>49.2</v>
      </c>
      <c r="H78" s="31"/>
      <c r="I78" s="59"/>
      <c r="J78" s="60"/>
      <c r="K78" s="60"/>
      <c r="L78" s="60"/>
      <c r="M78" s="61"/>
    </row>
    <row r="79" spans="1:13" ht="15.75" customHeight="1" x14ac:dyDescent="0.25">
      <c r="A79" s="45" t="s">
        <v>78</v>
      </c>
      <c r="B79" s="46"/>
      <c r="C79" s="46"/>
      <c r="D79" s="46"/>
      <c r="E79" s="27">
        <v>77713888106</v>
      </c>
      <c r="F79" s="19" t="s">
        <v>59</v>
      </c>
      <c r="G79" s="29">
        <v>283.75</v>
      </c>
      <c r="H79" s="16">
        <v>32250</v>
      </c>
      <c r="I79" s="47" t="s">
        <v>84</v>
      </c>
      <c r="J79" s="48"/>
      <c r="K79" s="48"/>
      <c r="L79" s="48"/>
      <c r="M79" s="49"/>
    </row>
    <row r="80" spans="1:13" ht="15.75" customHeight="1" x14ac:dyDescent="0.25">
      <c r="A80" s="45" t="s">
        <v>166</v>
      </c>
      <c r="B80" s="46"/>
      <c r="C80" s="46"/>
      <c r="D80" s="46"/>
      <c r="E80" s="18" t="s">
        <v>165</v>
      </c>
      <c r="F80" s="19" t="s">
        <v>59</v>
      </c>
      <c r="G80" s="29">
        <v>103.7</v>
      </c>
      <c r="H80" s="16">
        <v>32250</v>
      </c>
      <c r="I80" s="47" t="s">
        <v>84</v>
      </c>
      <c r="J80" s="48"/>
      <c r="K80" s="48"/>
      <c r="L80" s="48"/>
      <c r="M80" s="49"/>
    </row>
    <row r="81" spans="1:13" x14ac:dyDescent="0.25">
      <c r="A81" s="70" t="s">
        <v>8</v>
      </c>
      <c r="B81" s="71"/>
      <c r="C81" s="71"/>
      <c r="D81" s="71"/>
      <c r="E81" s="20"/>
      <c r="F81" s="20"/>
      <c r="G81" s="30">
        <f>SUM(G79:G80)</f>
        <v>387.45</v>
      </c>
      <c r="H81" s="31"/>
      <c r="I81" s="72"/>
      <c r="J81" s="73"/>
      <c r="K81" s="73"/>
      <c r="L81" s="73"/>
      <c r="M81" s="74"/>
    </row>
    <row r="82" spans="1:13" ht="15.75" customHeight="1" x14ac:dyDescent="0.25">
      <c r="A82" s="45" t="s">
        <v>230</v>
      </c>
      <c r="B82" s="46"/>
      <c r="C82" s="46"/>
      <c r="D82" s="46"/>
      <c r="E82" s="28">
        <v>81793146560</v>
      </c>
      <c r="F82" s="19" t="s">
        <v>59</v>
      </c>
      <c r="G82" s="29">
        <v>35.25</v>
      </c>
      <c r="H82" s="16">
        <v>323111</v>
      </c>
      <c r="I82" s="47" t="s">
        <v>85</v>
      </c>
      <c r="J82" s="48"/>
      <c r="K82" s="48"/>
      <c r="L82" s="48"/>
      <c r="M82" s="49"/>
    </row>
    <row r="83" spans="1:13" ht="15.75" customHeight="1" x14ac:dyDescent="0.25">
      <c r="A83" s="45" t="s">
        <v>231</v>
      </c>
      <c r="B83" s="46"/>
      <c r="C83" s="46"/>
      <c r="D83" s="46"/>
      <c r="E83" s="28">
        <v>29524210204</v>
      </c>
      <c r="F83" s="19" t="s">
        <v>59</v>
      </c>
      <c r="G83" s="29">
        <v>333</v>
      </c>
      <c r="H83" s="16">
        <v>323111</v>
      </c>
      <c r="I83" s="47" t="s">
        <v>85</v>
      </c>
      <c r="J83" s="48"/>
      <c r="K83" s="48"/>
      <c r="L83" s="48"/>
      <c r="M83" s="49"/>
    </row>
    <row r="84" spans="1:13" x14ac:dyDescent="0.25">
      <c r="A84" s="70" t="s">
        <v>8</v>
      </c>
      <c r="B84" s="71"/>
      <c r="C84" s="71"/>
      <c r="D84" s="71"/>
      <c r="E84" s="20"/>
      <c r="F84" s="20"/>
      <c r="G84" s="30">
        <f>SUM(G82:G83)</f>
        <v>368.25</v>
      </c>
      <c r="H84" s="31"/>
      <c r="I84" s="72"/>
      <c r="J84" s="73"/>
      <c r="K84" s="73"/>
      <c r="L84" s="73"/>
      <c r="M84" s="74"/>
    </row>
    <row r="85" spans="1:13" ht="15.75" customHeight="1" x14ac:dyDescent="0.25">
      <c r="A85" s="45" t="s">
        <v>231</v>
      </c>
      <c r="B85" s="46"/>
      <c r="C85" s="46"/>
      <c r="D85" s="46"/>
      <c r="E85" s="28">
        <v>29524210204</v>
      </c>
      <c r="F85" s="19" t="s">
        <v>59</v>
      </c>
      <c r="G85" s="29">
        <v>1219.5999999999999</v>
      </c>
      <c r="H85" s="16">
        <v>323112</v>
      </c>
      <c r="I85" s="47" t="s">
        <v>95</v>
      </c>
      <c r="J85" s="48"/>
      <c r="K85" s="48"/>
      <c r="L85" s="48"/>
      <c r="M85" s="49"/>
    </row>
    <row r="86" spans="1:13" x14ac:dyDescent="0.25">
      <c r="A86" s="70" t="s">
        <v>8</v>
      </c>
      <c r="B86" s="71"/>
      <c r="C86" s="71"/>
      <c r="D86" s="71"/>
      <c r="E86" s="20"/>
      <c r="F86" s="20"/>
      <c r="G86" s="30">
        <f>SUM(G85:G85)</f>
        <v>1219.5999999999999</v>
      </c>
      <c r="H86" s="31"/>
      <c r="I86" s="72"/>
      <c r="J86" s="73"/>
      <c r="K86" s="73"/>
      <c r="L86" s="73"/>
      <c r="M86" s="74"/>
    </row>
    <row r="87" spans="1:13" x14ac:dyDescent="0.25">
      <c r="A87" s="99" t="s">
        <v>167</v>
      </c>
      <c r="B87" s="48"/>
      <c r="C87" s="48"/>
      <c r="D87" s="100"/>
      <c r="E87" s="18" t="s">
        <v>168</v>
      </c>
      <c r="F87" s="19" t="s">
        <v>169</v>
      </c>
      <c r="G87" s="29">
        <v>11.03</v>
      </c>
      <c r="H87" s="16">
        <v>32313</v>
      </c>
      <c r="I87" s="47" t="s">
        <v>20</v>
      </c>
      <c r="J87" s="48"/>
      <c r="K87" s="48"/>
      <c r="L87" s="48"/>
      <c r="M87" s="49"/>
    </row>
    <row r="88" spans="1:13" x14ac:dyDescent="0.25">
      <c r="A88" s="99" t="s">
        <v>66</v>
      </c>
      <c r="B88" s="48"/>
      <c r="C88" s="48"/>
      <c r="D88" s="100"/>
      <c r="E88" s="27">
        <v>68943537413</v>
      </c>
      <c r="F88" s="19" t="s">
        <v>59</v>
      </c>
      <c r="G88" s="29">
        <v>480.3</v>
      </c>
      <c r="H88" s="16">
        <v>32313</v>
      </c>
      <c r="I88" s="47" t="s">
        <v>20</v>
      </c>
      <c r="J88" s="48"/>
      <c r="K88" s="48"/>
      <c r="L88" s="48"/>
      <c r="M88" s="49"/>
    </row>
    <row r="89" spans="1:13" x14ac:dyDescent="0.25">
      <c r="A89" s="70" t="s">
        <v>8</v>
      </c>
      <c r="B89" s="71"/>
      <c r="C89" s="71"/>
      <c r="D89" s="71"/>
      <c r="E89" s="20"/>
      <c r="F89" s="20"/>
      <c r="G89" s="30">
        <f>SUM(G87:G88)</f>
        <v>491.33</v>
      </c>
      <c r="H89" s="31"/>
      <c r="I89" s="59"/>
      <c r="J89" s="60"/>
      <c r="K89" s="60"/>
      <c r="L89" s="60"/>
      <c r="M89" s="61"/>
    </row>
    <row r="90" spans="1:13" ht="15.75" customHeight="1" x14ac:dyDescent="0.25">
      <c r="A90" s="45" t="s">
        <v>134</v>
      </c>
      <c r="B90" s="46"/>
      <c r="C90" s="46"/>
      <c r="D90" s="46"/>
      <c r="E90" s="27" t="s">
        <v>175</v>
      </c>
      <c r="F90" s="19" t="s">
        <v>135</v>
      </c>
      <c r="G90" s="29">
        <v>234.36</v>
      </c>
      <c r="H90" s="16">
        <v>32315</v>
      </c>
      <c r="I90" s="47" t="s">
        <v>21</v>
      </c>
      <c r="J90" s="48"/>
      <c r="K90" s="48"/>
      <c r="L90" s="48"/>
      <c r="M90" s="49"/>
    </row>
    <row r="91" spans="1:13" ht="15.75" customHeight="1" x14ac:dyDescent="0.25">
      <c r="A91" s="45" t="s">
        <v>170</v>
      </c>
      <c r="B91" s="46"/>
      <c r="C91" s="46"/>
      <c r="D91" s="46"/>
      <c r="E91" s="27">
        <v>90789004458</v>
      </c>
      <c r="F91" s="19" t="s">
        <v>59</v>
      </c>
      <c r="G91" s="29">
        <v>1091.1300000000001</v>
      </c>
      <c r="H91" s="16">
        <v>32315</v>
      </c>
      <c r="I91" s="47" t="s">
        <v>21</v>
      </c>
      <c r="J91" s="48"/>
      <c r="K91" s="48"/>
      <c r="L91" s="48"/>
      <c r="M91" s="49"/>
    </row>
    <row r="92" spans="1:13" ht="15.75" customHeight="1" x14ac:dyDescent="0.25">
      <c r="A92" s="45" t="s">
        <v>171</v>
      </c>
      <c r="B92" s="46"/>
      <c r="C92" s="46"/>
      <c r="D92" s="46"/>
      <c r="E92" s="27">
        <v>8760047464</v>
      </c>
      <c r="F92" s="19" t="s">
        <v>140</v>
      </c>
      <c r="G92" s="29">
        <v>350.53</v>
      </c>
      <c r="H92" s="16">
        <v>32315</v>
      </c>
      <c r="I92" s="47" t="s">
        <v>21</v>
      </c>
      <c r="J92" s="48"/>
      <c r="K92" s="48"/>
      <c r="L92" s="48"/>
      <c r="M92" s="49"/>
    </row>
    <row r="93" spans="1:13" ht="15.75" customHeight="1" x14ac:dyDescent="0.25">
      <c r="A93" s="45" t="s">
        <v>172</v>
      </c>
      <c r="B93" s="46"/>
      <c r="C93" s="46"/>
      <c r="D93" s="46"/>
      <c r="E93" s="24" t="s">
        <v>173</v>
      </c>
      <c r="F93" s="19" t="s">
        <v>174</v>
      </c>
      <c r="G93" s="29">
        <v>363.8</v>
      </c>
      <c r="H93" s="16">
        <v>32315</v>
      </c>
      <c r="I93" s="47" t="s">
        <v>21</v>
      </c>
      <c r="J93" s="48"/>
      <c r="K93" s="48"/>
      <c r="L93" s="48"/>
      <c r="M93" s="49"/>
    </row>
    <row r="94" spans="1:13" x14ac:dyDescent="0.25">
      <c r="A94" s="70" t="s">
        <v>8</v>
      </c>
      <c r="B94" s="71"/>
      <c r="C94" s="71"/>
      <c r="D94" s="71"/>
      <c r="E94" s="20"/>
      <c r="F94" s="20"/>
      <c r="G94" s="30">
        <f>SUM(G90:G93)</f>
        <v>2039.8200000000002</v>
      </c>
      <c r="H94" s="31"/>
      <c r="I94" s="72"/>
      <c r="J94" s="73"/>
      <c r="K94" s="73"/>
      <c r="L94" s="73"/>
      <c r="M94" s="74"/>
    </row>
    <row r="95" spans="1:13" ht="15.75" customHeight="1" x14ac:dyDescent="0.25">
      <c r="A95" s="45" t="s">
        <v>111</v>
      </c>
      <c r="B95" s="46"/>
      <c r="C95" s="46"/>
      <c r="D95" s="46"/>
      <c r="E95" s="27">
        <v>92366589656</v>
      </c>
      <c r="F95" s="19" t="s">
        <v>59</v>
      </c>
      <c r="G95" s="29">
        <v>141.01</v>
      </c>
      <c r="H95" s="16">
        <v>32321</v>
      </c>
      <c r="I95" s="47" t="s">
        <v>96</v>
      </c>
      <c r="J95" s="48"/>
      <c r="K95" s="48"/>
      <c r="L95" s="48"/>
      <c r="M95" s="49"/>
    </row>
    <row r="96" spans="1:13" x14ac:dyDescent="0.25">
      <c r="A96" s="56" t="s">
        <v>8</v>
      </c>
      <c r="B96" s="57"/>
      <c r="C96" s="57"/>
      <c r="D96" s="58"/>
      <c r="E96" s="20"/>
      <c r="F96" s="20"/>
      <c r="G96" s="30">
        <f>SUM(G95:G95)</f>
        <v>141.01</v>
      </c>
      <c r="H96" s="31"/>
      <c r="I96" s="59"/>
      <c r="J96" s="60"/>
      <c r="K96" s="60"/>
      <c r="L96" s="60"/>
      <c r="M96" s="61"/>
    </row>
    <row r="97" spans="1:89" ht="15" customHeight="1" x14ac:dyDescent="0.25">
      <c r="A97" s="75" t="s">
        <v>176</v>
      </c>
      <c r="B97" s="76"/>
      <c r="C97" s="76"/>
      <c r="D97" s="76"/>
      <c r="E97" s="27">
        <v>87377089883</v>
      </c>
      <c r="F97" s="19" t="s">
        <v>59</v>
      </c>
      <c r="G97" s="29">
        <v>3318.08</v>
      </c>
      <c r="H97" s="16">
        <v>32322</v>
      </c>
      <c r="I97" s="80" t="s">
        <v>23</v>
      </c>
      <c r="J97" s="81"/>
      <c r="K97" s="81"/>
      <c r="L97" s="81"/>
      <c r="M97" s="82"/>
    </row>
    <row r="98" spans="1:89" ht="15" customHeight="1" x14ac:dyDescent="0.25">
      <c r="A98" s="45" t="s">
        <v>177</v>
      </c>
      <c r="B98" s="46"/>
      <c r="C98" s="46"/>
      <c r="D98" s="46"/>
      <c r="E98" s="27">
        <v>53296594157</v>
      </c>
      <c r="F98" s="19" t="s">
        <v>59</v>
      </c>
      <c r="G98" s="29">
        <v>1512.01</v>
      </c>
      <c r="H98" s="16">
        <v>32322</v>
      </c>
      <c r="I98" s="80" t="s">
        <v>23</v>
      </c>
      <c r="J98" s="81"/>
      <c r="K98" s="81"/>
      <c r="L98" s="81"/>
      <c r="M98" s="82"/>
    </row>
    <row r="99" spans="1:89" ht="15" customHeight="1" x14ac:dyDescent="0.25">
      <c r="A99" s="62" t="s">
        <v>22</v>
      </c>
      <c r="B99" s="63"/>
      <c r="C99" s="63"/>
      <c r="D99" s="64"/>
      <c r="E99" s="27">
        <v>70346031690</v>
      </c>
      <c r="F99" s="19" t="s">
        <v>59</v>
      </c>
      <c r="G99" s="29">
        <v>96.23</v>
      </c>
      <c r="H99" s="16">
        <v>32322</v>
      </c>
      <c r="I99" s="80" t="s">
        <v>23</v>
      </c>
      <c r="J99" s="81"/>
      <c r="K99" s="81"/>
      <c r="L99" s="81"/>
      <c r="M99" s="82"/>
    </row>
    <row r="100" spans="1:89" x14ac:dyDescent="0.25">
      <c r="A100" s="70" t="s">
        <v>8</v>
      </c>
      <c r="B100" s="71"/>
      <c r="C100" s="71"/>
      <c r="D100" s="71"/>
      <c r="E100" s="25"/>
      <c r="F100" s="20"/>
      <c r="G100" s="30">
        <f>SUM(G97:G99)</f>
        <v>4926.32</v>
      </c>
      <c r="H100" s="31"/>
      <c r="I100" s="59"/>
      <c r="J100" s="60"/>
      <c r="K100" s="60"/>
      <c r="L100" s="60"/>
      <c r="M100" s="61"/>
    </row>
    <row r="101" spans="1:89" ht="17.45" customHeight="1" x14ac:dyDescent="0.25">
      <c r="A101" s="62" t="s">
        <v>179</v>
      </c>
      <c r="B101" s="63"/>
      <c r="C101" s="63"/>
      <c r="D101" s="64"/>
      <c r="E101" s="27">
        <v>34970126847</v>
      </c>
      <c r="F101" s="19" t="s">
        <v>59</v>
      </c>
      <c r="G101" s="29">
        <v>297.74</v>
      </c>
      <c r="H101" s="16">
        <v>32323</v>
      </c>
      <c r="I101" s="47" t="s">
        <v>178</v>
      </c>
      <c r="J101" s="48"/>
      <c r="K101" s="48"/>
      <c r="L101" s="48"/>
      <c r="M101" s="49"/>
    </row>
    <row r="102" spans="1:89" s="3" customFormat="1" ht="17.45" customHeight="1" x14ac:dyDescent="0.25">
      <c r="A102" s="97"/>
      <c r="B102" s="60"/>
      <c r="C102" s="60"/>
      <c r="D102" s="98"/>
      <c r="E102" s="25"/>
      <c r="F102" s="20"/>
      <c r="G102" s="30">
        <f>SUM(G101:G101)</f>
        <v>297.74</v>
      </c>
      <c r="H102" s="31"/>
      <c r="I102" s="59"/>
      <c r="J102" s="60"/>
      <c r="K102" s="60"/>
      <c r="L102" s="60"/>
      <c r="M102" s="61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x14ac:dyDescent="0.25">
      <c r="A103" s="62" t="s">
        <v>181</v>
      </c>
      <c r="B103" s="63"/>
      <c r="C103" s="63"/>
      <c r="D103" s="64"/>
      <c r="E103" s="27">
        <v>64546066176</v>
      </c>
      <c r="F103" s="19" t="s">
        <v>59</v>
      </c>
      <c r="G103" s="29">
        <v>310</v>
      </c>
      <c r="H103" s="16">
        <v>32321</v>
      </c>
      <c r="I103" s="47" t="s">
        <v>180</v>
      </c>
      <c r="J103" s="48"/>
      <c r="K103" s="48"/>
      <c r="L103" s="48"/>
      <c r="M103" s="49"/>
    </row>
    <row r="104" spans="1:89" x14ac:dyDescent="0.25">
      <c r="A104" s="70" t="s">
        <v>8</v>
      </c>
      <c r="B104" s="71"/>
      <c r="C104" s="71"/>
      <c r="D104" s="71"/>
      <c r="E104" s="20"/>
      <c r="F104" s="20"/>
      <c r="G104" s="30">
        <f>SUM(G103:G103)</f>
        <v>310</v>
      </c>
      <c r="H104" s="31"/>
      <c r="I104" s="59"/>
      <c r="J104" s="60"/>
      <c r="K104" s="60"/>
      <c r="L104" s="60"/>
      <c r="M104" s="61"/>
    </row>
    <row r="105" spans="1:89" x14ac:dyDescent="0.25">
      <c r="A105" s="45" t="s">
        <v>183</v>
      </c>
      <c r="B105" s="46"/>
      <c r="C105" s="46"/>
      <c r="D105" s="46"/>
      <c r="E105" s="27" t="s">
        <v>184</v>
      </c>
      <c r="F105" s="19" t="s">
        <v>262</v>
      </c>
      <c r="G105" s="29">
        <v>387.34</v>
      </c>
      <c r="H105" s="16">
        <v>32339</v>
      </c>
      <c r="I105" s="47" t="s">
        <v>25</v>
      </c>
      <c r="J105" s="48"/>
      <c r="K105" s="48"/>
      <c r="L105" s="48"/>
      <c r="M105" s="49"/>
    </row>
    <row r="106" spans="1:89" x14ac:dyDescent="0.25">
      <c r="A106" s="45" t="s">
        <v>182</v>
      </c>
      <c r="B106" s="46"/>
      <c r="C106" s="46"/>
      <c r="D106" s="46"/>
      <c r="E106" s="27">
        <v>42648048634</v>
      </c>
      <c r="F106" s="19" t="s">
        <v>59</v>
      </c>
      <c r="G106" s="29">
        <v>423.44</v>
      </c>
      <c r="H106" s="16">
        <v>32339</v>
      </c>
      <c r="I106" s="47" t="s">
        <v>25</v>
      </c>
      <c r="J106" s="48"/>
      <c r="K106" s="48"/>
      <c r="L106" s="48"/>
      <c r="M106" s="49"/>
    </row>
    <row r="107" spans="1:89" x14ac:dyDescent="0.25">
      <c r="A107" s="45" t="s">
        <v>24</v>
      </c>
      <c r="B107" s="46"/>
      <c r="C107" s="46"/>
      <c r="D107" s="46"/>
      <c r="E107" s="27">
        <v>68419124305</v>
      </c>
      <c r="F107" s="19" t="s">
        <v>59</v>
      </c>
      <c r="G107" s="29">
        <v>95.58</v>
      </c>
      <c r="H107" s="16">
        <v>32339</v>
      </c>
      <c r="I107" s="47" t="s">
        <v>25</v>
      </c>
      <c r="J107" s="48"/>
      <c r="K107" s="48"/>
      <c r="L107" s="48"/>
      <c r="M107" s="49"/>
    </row>
    <row r="108" spans="1:89" x14ac:dyDescent="0.25">
      <c r="A108" s="45" t="s">
        <v>81</v>
      </c>
      <c r="B108" s="46"/>
      <c r="C108" s="46"/>
      <c r="D108" s="46"/>
      <c r="E108" s="27">
        <v>81793146560</v>
      </c>
      <c r="F108" s="19" t="s">
        <v>59</v>
      </c>
      <c r="G108" s="29">
        <v>7.3</v>
      </c>
      <c r="H108" s="16">
        <v>32339</v>
      </c>
      <c r="I108" s="47" t="s">
        <v>25</v>
      </c>
      <c r="J108" s="48"/>
      <c r="K108" s="48"/>
      <c r="L108" s="48"/>
      <c r="M108" s="49"/>
    </row>
    <row r="109" spans="1:89" x14ac:dyDescent="0.25">
      <c r="A109" s="45" t="s">
        <v>170</v>
      </c>
      <c r="B109" s="46"/>
      <c r="C109" s="46"/>
      <c r="D109" s="46"/>
      <c r="E109" s="27">
        <v>90789004458</v>
      </c>
      <c r="F109" s="19" t="s">
        <v>59</v>
      </c>
      <c r="G109" s="29">
        <v>1330</v>
      </c>
      <c r="H109" s="16">
        <v>32339</v>
      </c>
      <c r="I109" s="47" t="s">
        <v>25</v>
      </c>
      <c r="J109" s="48"/>
      <c r="K109" s="48"/>
      <c r="L109" s="48"/>
      <c r="M109" s="49"/>
    </row>
    <row r="110" spans="1:89" ht="15" customHeight="1" x14ac:dyDescent="0.25">
      <c r="A110" s="70" t="s">
        <v>8</v>
      </c>
      <c r="B110" s="71"/>
      <c r="C110" s="71"/>
      <c r="D110" s="71"/>
      <c r="E110" s="25"/>
      <c r="F110" s="20"/>
      <c r="G110" s="30">
        <f>SUM(G105:G109)</f>
        <v>2243.66</v>
      </c>
      <c r="H110" s="31"/>
      <c r="I110" s="59"/>
      <c r="J110" s="60"/>
      <c r="K110" s="60"/>
      <c r="L110" s="60"/>
      <c r="M110" s="61"/>
    </row>
    <row r="111" spans="1:89" x14ac:dyDescent="0.25">
      <c r="A111" s="45" t="s">
        <v>112</v>
      </c>
      <c r="B111" s="46"/>
      <c r="C111" s="46"/>
      <c r="D111" s="46"/>
      <c r="E111" s="27">
        <v>12266526926</v>
      </c>
      <c r="F111" s="19" t="s">
        <v>67</v>
      </c>
      <c r="G111" s="29">
        <v>67.83</v>
      </c>
      <c r="H111" s="16">
        <v>32341</v>
      </c>
      <c r="I111" s="47" t="s">
        <v>26</v>
      </c>
      <c r="J111" s="48"/>
      <c r="K111" s="48"/>
      <c r="L111" s="48"/>
      <c r="M111" s="49"/>
    </row>
    <row r="112" spans="1:89" x14ac:dyDescent="0.25">
      <c r="A112" s="45" t="s">
        <v>27</v>
      </c>
      <c r="B112" s="46"/>
      <c r="C112" s="46"/>
      <c r="D112" s="46"/>
      <c r="E112" s="27">
        <v>81394716246</v>
      </c>
      <c r="F112" s="19" t="s">
        <v>57</v>
      </c>
      <c r="G112" s="29">
        <v>172.54</v>
      </c>
      <c r="H112" s="16">
        <v>32341</v>
      </c>
      <c r="I112" s="47" t="s">
        <v>26</v>
      </c>
      <c r="J112" s="48"/>
      <c r="K112" s="48"/>
      <c r="L112" s="48"/>
      <c r="M112" s="49"/>
      <c r="P112" s="7"/>
    </row>
    <row r="113" spans="1:13" ht="28.5" customHeight="1" x14ac:dyDescent="0.25">
      <c r="A113" s="75" t="s">
        <v>30</v>
      </c>
      <c r="B113" s="76"/>
      <c r="C113" s="76"/>
      <c r="D113" s="76"/>
      <c r="E113" s="27">
        <v>61817894937</v>
      </c>
      <c r="F113" s="19" t="s">
        <v>59</v>
      </c>
      <c r="G113" s="29">
        <v>495.45</v>
      </c>
      <c r="H113" s="16">
        <v>32341</v>
      </c>
      <c r="I113" s="47" t="s">
        <v>26</v>
      </c>
      <c r="J113" s="48"/>
      <c r="K113" s="48"/>
      <c r="L113" s="48"/>
      <c r="M113" s="49"/>
    </row>
    <row r="114" spans="1:13" ht="15" customHeight="1" x14ac:dyDescent="0.25">
      <c r="A114" s="45" t="s">
        <v>263</v>
      </c>
      <c r="B114" s="46"/>
      <c r="C114" s="46"/>
      <c r="D114" s="46"/>
      <c r="E114" s="27">
        <v>83416546499</v>
      </c>
      <c r="F114" s="19" t="s">
        <v>59</v>
      </c>
      <c r="G114" s="29">
        <v>413.52</v>
      </c>
      <c r="H114" s="16">
        <v>32341</v>
      </c>
      <c r="I114" s="47" t="s">
        <v>26</v>
      </c>
      <c r="J114" s="48"/>
      <c r="K114" s="48"/>
      <c r="L114" s="48"/>
      <c r="M114" s="49"/>
    </row>
    <row r="115" spans="1:13" x14ac:dyDescent="0.25">
      <c r="A115" s="70" t="s">
        <v>8</v>
      </c>
      <c r="B115" s="71"/>
      <c r="C115" s="71"/>
      <c r="D115" s="71"/>
      <c r="E115" s="25"/>
      <c r="F115" s="20"/>
      <c r="G115" s="30">
        <f>SUM(G111:G114)</f>
        <v>1149.3399999999999</v>
      </c>
      <c r="H115" s="31"/>
      <c r="I115" s="59"/>
      <c r="J115" s="60"/>
      <c r="K115" s="60"/>
      <c r="L115" s="60"/>
      <c r="M115" s="61"/>
    </row>
    <row r="116" spans="1:13" x14ac:dyDescent="0.25">
      <c r="A116" s="62" t="s">
        <v>28</v>
      </c>
      <c r="B116" s="63"/>
      <c r="C116" s="63"/>
      <c r="D116" s="64"/>
      <c r="E116" s="27">
        <v>53696178845</v>
      </c>
      <c r="F116" s="19" t="s">
        <v>67</v>
      </c>
      <c r="G116" s="29">
        <v>94.53</v>
      </c>
      <c r="H116" s="16">
        <v>32342</v>
      </c>
      <c r="I116" s="47" t="s">
        <v>29</v>
      </c>
      <c r="J116" s="48"/>
      <c r="K116" s="48"/>
      <c r="L116" s="48"/>
      <c r="M116" s="49"/>
    </row>
    <row r="117" spans="1:13" x14ac:dyDescent="0.25">
      <c r="A117" s="45" t="s">
        <v>68</v>
      </c>
      <c r="B117" s="46"/>
      <c r="C117" s="46"/>
      <c r="D117" s="46"/>
      <c r="E117" s="27">
        <v>14001865632</v>
      </c>
      <c r="F117" s="19" t="s">
        <v>72</v>
      </c>
      <c r="G117" s="29">
        <v>18.13</v>
      </c>
      <c r="H117" s="16">
        <v>32342</v>
      </c>
      <c r="I117" s="47" t="s">
        <v>29</v>
      </c>
      <c r="J117" s="48"/>
      <c r="K117" s="48"/>
      <c r="L117" s="48"/>
      <c r="M117" s="49"/>
    </row>
    <row r="118" spans="1:13" x14ac:dyDescent="0.25">
      <c r="A118" s="45" t="s">
        <v>56</v>
      </c>
      <c r="B118" s="46"/>
      <c r="C118" s="46"/>
      <c r="D118" s="46"/>
      <c r="E118" s="27">
        <v>85584865987</v>
      </c>
      <c r="F118" s="19" t="s">
        <v>59</v>
      </c>
      <c r="G118" s="29">
        <v>1230.24</v>
      </c>
      <c r="H118" s="16">
        <v>32342</v>
      </c>
      <c r="I118" s="47" t="s">
        <v>29</v>
      </c>
      <c r="J118" s="48"/>
      <c r="K118" s="48"/>
      <c r="L118" s="48"/>
      <c r="M118" s="49"/>
    </row>
    <row r="119" spans="1:13" x14ac:dyDescent="0.25">
      <c r="A119" s="45" t="s">
        <v>113</v>
      </c>
      <c r="B119" s="46"/>
      <c r="C119" s="46"/>
      <c r="D119" s="46"/>
      <c r="E119" s="27">
        <v>49939600448</v>
      </c>
      <c r="F119" s="19" t="s">
        <v>59</v>
      </c>
      <c r="G119" s="29">
        <v>1150</v>
      </c>
      <c r="H119" s="16">
        <v>32342</v>
      </c>
      <c r="I119" s="47" t="s">
        <v>29</v>
      </c>
      <c r="J119" s="48"/>
      <c r="K119" s="48"/>
      <c r="L119" s="48"/>
      <c r="M119" s="49"/>
    </row>
    <row r="120" spans="1:13" x14ac:dyDescent="0.25">
      <c r="A120" s="56" t="s">
        <v>8</v>
      </c>
      <c r="B120" s="57"/>
      <c r="C120" s="57"/>
      <c r="D120" s="58"/>
      <c r="E120" s="25"/>
      <c r="F120" s="20"/>
      <c r="G120" s="30">
        <f>SUM(G116:G119)</f>
        <v>2492.9</v>
      </c>
      <c r="H120" s="31"/>
      <c r="I120" s="59"/>
      <c r="J120" s="60"/>
      <c r="K120" s="60"/>
      <c r="L120" s="60"/>
      <c r="M120" s="61"/>
    </row>
    <row r="121" spans="1:13" ht="15" customHeight="1" x14ac:dyDescent="0.25">
      <c r="A121" s="62" t="s">
        <v>28</v>
      </c>
      <c r="B121" s="63"/>
      <c r="C121" s="63"/>
      <c r="D121" s="64"/>
      <c r="E121" s="27">
        <v>53696178845</v>
      </c>
      <c r="F121" s="19" t="s">
        <v>67</v>
      </c>
      <c r="G121" s="29">
        <v>151.38999999999999</v>
      </c>
      <c r="H121" s="16">
        <v>32348</v>
      </c>
      <c r="I121" s="47" t="s">
        <v>31</v>
      </c>
      <c r="J121" s="48"/>
      <c r="K121" s="48"/>
      <c r="L121" s="48"/>
      <c r="M121" s="49"/>
    </row>
    <row r="122" spans="1:13" x14ac:dyDescent="0.25">
      <c r="A122" s="56" t="s">
        <v>8</v>
      </c>
      <c r="B122" s="57"/>
      <c r="C122" s="57"/>
      <c r="D122" s="58"/>
      <c r="E122" s="20"/>
      <c r="F122" s="20"/>
      <c r="G122" s="30">
        <f>SUM(G121:G121)</f>
        <v>151.38999999999999</v>
      </c>
      <c r="H122" s="31"/>
      <c r="I122" s="59"/>
      <c r="J122" s="60"/>
      <c r="K122" s="60"/>
      <c r="L122" s="60"/>
      <c r="M122" s="61"/>
    </row>
    <row r="123" spans="1:13" ht="15" customHeight="1" x14ac:dyDescent="0.25">
      <c r="A123" s="75" t="s">
        <v>97</v>
      </c>
      <c r="B123" s="76"/>
      <c r="C123" s="76"/>
      <c r="D123" s="76"/>
      <c r="E123" s="28">
        <v>95243482140</v>
      </c>
      <c r="F123" s="19" t="s">
        <v>59</v>
      </c>
      <c r="G123" s="29">
        <v>1505</v>
      </c>
      <c r="H123" s="16">
        <v>32352</v>
      </c>
      <c r="I123" s="47" t="s">
        <v>32</v>
      </c>
      <c r="J123" s="48"/>
      <c r="K123" s="48"/>
      <c r="L123" s="48"/>
      <c r="M123" s="49"/>
    </row>
    <row r="124" spans="1:13" ht="15" customHeight="1" x14ac:dyDescent="0.25">
      <c r="A124" s="75" t="s">
        <v>185</v>
      </c>
      <c r="B124" s="76"/>
      <c r="C124" s="76"/>
      <c r="D124" s="76"/>
      <c r="E124" s="28">
        <v>22597784145</v>
      </c>
      <c r="F124" s="19" t="s">
        <v>59</v>
      </c>
      <c r="G124" s="29">
        <v>1000</v>
      </c>
      <c r="H124" s="16">
        <v>32352</v>
      </c>
      <c r="I124" s="47" t="s">
        <v>32</v>
      </c>
      <c r="J124" s="48"/>
      <c r="K124" s="48"/>
      <c r="L124" s="48"/>
      <c r="M124" s="49"/>
    </row>
    <row r="125" spans="1:13" ht="15" customHeight="1" x14ac:dyDescent="0.25">
      <c r="A125" s="75" t="s">
        <v>186</v>
      </c>
      <c r="B125" s="76"/>
      <c r="C125" s="76"/>
      <c r="D125" s="76"/>
      <c r="E125" s="28">
        <v>39554538107</v>
      </c>
      <c r="F125" s="19" t="s">
        <v>59</v>
      </c>
      <c r="G125" s="29">
        <v>1314</v>
      </c>
      <c r="H125" s="16">
        <v>32352</v>
      </c>
      <c r="I125" s="47" t="s">
        <v>32</v>
      </c>
      <c r="J125" s="48"/>
      <c r="K125" s="48"/>
      <c r="L125" s="48"/>
      <c r="M125" s="49"/>
    </row>
    <row r="126" spans="1:13" ht="15" customHeight="1" x14ac:dyDescent="0.25">
      <c r="A126" s="70" t="s">
        <v>8</v>
      </c>
      <c r="B126" s="71"/>
      <c r="C126" s="71"/>
      <c r="D126" s="71"/>
      <c r="E126" s="20"/>
      <c r="F126" s="20"/>
      <c r="G126" s="30">
        <f>SUM(G123:G125)</f>
        <v>3819</v>
      </c>
      <c r="H126" s="31"/>
      <c r="I126" s="59"/>
      <c r="J126" s="60"/>
      <c r="K126" s="60"/>
      <c r="L126" s="60"/>
      <c r="M126" s="61"/>
    </row>
    <row r="127" spans="1:13" x14ac:dyDescent="0.25">
      <c r="A127" s="45" t="s">
        <v>35</v>
      </c>
      <c r="B127" s="46"/>
      <c r="C127" s="46"/>
      <c r="D127" s="46"/>
      <c r="E127" s="27">
        <v>98377731859</v>
      </c>
      <c r="F127" s="19" t="s">
        <v>59</v>
      </c>
      <c r="G127" s="29">
        <v>245.53</v>
      </c>
      <c r="H127" s="16">
        <v>32353</v>
      </c>
      <c r="I127" s="47" t="s">
        <v>34</v>
      </c>
      <c r="J127" s="48"/>
      <c r="K127" s="48"/>
      <c r="L127" s="48"/>
      <c r="M127" s="49"/>
    </row>
    <row r="128" spans="1:13" x14ac:dyDescent="0.25">
      <c r="A128" s="70" t="s">
        <v>8</v>
      </c>
      <c r="B128" s="71"/>
      <c r="C128" s="71"/>
      <c r="D128" s="71"/>
      <c r="E128" s="20"/>
      <c r="F128" s="20"/>
      <c r="G128" s="30">
        <f>SUM(G127:G127)</f>
        <v>245.53</v>
      </c>
      <c r="H128" s="31"/>
      <c r="I128" s="72"/>
      <c r="J128" s="73"/>
      <c r="K128" s="73"/>
      <c r="L128" s="73"/>
      <c r="M128" s="74"/>
    </row>
    <row r="129" spans="1:15" x14ac:dyDescent="0.25">
      <c r="A129" s="45" t="s">
        <v>80</v>
      </c>
      <c r="B129" s="46"/>
      <c r="C129" s="46"/>
      <c r="D129" s="46"/>
      <c r="E129" s="27">
        <v>23780250353</v>
      </c>
      <c r="F129" s="19" t="s">
        <v>59</v>
      </c>
      <c r="G129" s="29">
        <v>535.1</v>
      </c>
      <c r="H129" s="16">
        <v>32355</v>
      </c>
      <c r="I129" s="47" t="s">
        <v>37</v>
      </c>
      <c r="J129" s="48"/>
      <c r="K129" s="48"/>
      <c r="L129" s="48"/>
      <c r="M129" s="49"/>
    </row>
    <row r="130" spans="1:15" x14ac:dyDescent="0.25">
      <c r="A130" s="45" t="s">
        <v>36</v>
      </c>
      <c r="B130" s="46"/>
      <c r="C130" s="46"/>
      <c r="D130" s="46"/>
      <c r="E130" s="27">
        <v>90275854576</v>
      </c>
      <c r="F130" s="19" t="s">
        <v>59</v>
      </c>
      <c r="G130" s="29">
        <v>239.49</v>
      </c>
      <c r="H130" s="16">
        <v>32355</v>
      </c>
      <c r="I130" s="47" t="s">
        <v>37</v>
      </c>
      <c r="J130" s="48"/>
      <c r="K130" s="48"/>
      <c r="L130" s="48"/>
      <c r="M130" s="49"/>
    </row>
    <row r="131" spans="1:15" x14ac:dyDescent="0.25">
      <c r="A131" s="70" t="s">
        <v>8</v>
      </c>
      <c r="B131" s="71"/>
      <c r="C131" s="71"/>
      <c r="D131" s="71"/>
      <c r="E131" s="20"/>
      <c r="F131" s="20"/>
      <c r="G131" s="30">
        <f>SUM(G129:G130)</f>
        <v>774.59</v>
      </c>
      <c r="H131" s="31"/>
      <c r="I131" s="72"/>
      <c r="J131" s="73"/>
      <c r="K131" s="73"/>
      <c r="L131" s="73"/>
      <c r="M131" s="74"/>
    </row>
    <row r="132" spans="1:15" x14ac:dyDescent="0.25">
      <c r="A132" s="45" t="s">
        <v>77</v>
      </c>
      <c r="B132" s="46"/>
      <c r="C132" s="46"/>
      <c r="D132" s="46"/>
      <c r="E132" s="27">
        <v>79506290597</v>
      </c>
      <c r="F132" s="19" t="s">
        <v>59</v>
      </c>
      <c r="G132" s="29">
        <v>184.15</v>
      </c>
      <c r="H132" s="16">
        <v>32359</v>
      </c>
      <c r="I132" s="47" t="s">
        <v>38</v>
      </c>
      <c r="J132" s="48"/>
      <c r="K132" s="48"/>
      <c r="L132" s="48"/>
      <c r="M132" s="49"/>
    </row>
    <row r="133" spans="1:15" x14ac:dyDescent="0.25">
      <c r="A133" s="45" t="s">
        <v>56</v>
      </c>
      <c r="B133" s="46"/>
      <c r="C133" s="46"/>
      <c r="D133" s="46"/>
      <c r="E133" s="27">
        <v>85584865987</v>
      </c>
      <c r="F133" s="19" t="s">
        <v>59</v>
      </c>
      <c r="G133" s="29">
        <v>1990.5</v>
      </c>
      <c r="H133" s="16">
        <v>32359</v>
      </c>
      <c r="I133" s="47" t="s">
        <v>38</v>
      </c>
      <c r="J133" s="48"/>
      <c r="K133" s="48"/>
      <c r="L133" s="48"/>
      <c r="M133" s="49"/>
    </row>
    <row r="134" spans="1:15" x14ac:dyDescent="0.25">
      <c r="A134" s="56" t="s">
        <v>8</v>
      </c>
      <c r="B134" s="57"/>
      <c r="C134" s="57"/>
      <c r="D134" s="58"/>
      <c r="E134" s="20"/>
      <c r="F134" s="20"/>
      <c r="G134" s="30">
        <f>SUM(G132:G133)</f>
        <v>2174.65</v>
      </c>
      <c r="H134" s="31"/>
      <c r="I134" s="59"/>
      <c r="J134" s="60"/>
      <c r="K134" s="60"/>
      <c r="L134" s="60"/>
      <c r="M134" s="61"/>
    </row>
    <row r="135" spans="1:15" x14ac:dyDescent="0.25">
      <c r="A135" s="75" t="s">
        <v>115</v>
      </c>
      <c r="B135" s="76"/>
      <c r="C135" s="76"/>
      <c r="D135" s="76"/>
      <c r="E135" s="27">
        <v>17638242823</v>
      </c>
      <c r="F135" s="19" t="s">
        <v>59</v>
      </c>
      <c r="G135" s="29">
        <v>1505.25</v>
      </c>
      <c r="H135" s="16">
        <v>32373</v>
      </c>
      <c r="I135" s="65" t="s">
        <v>114</v>
      </c>
      <c r="J135" s="65"/>
      <c r="K135" s="65"/>
      <c r="L135" s="65"/>
      <c r="M135" s="66"/>
    </row>
    <row r="136" spans="1:15" x14ac:dyDescent="0.25">
      <c r="A136" s="56" t="s">
        <v>8</v>
      </c>
      <c r="B136" s="57"/>
      <c r="C136" s="57"/>
      <c r="D136" s="58"/>
      <c r="E136" s="20"/>
      <c r="F136" s="20"/>
      <c r="G136" s="30">
        <f>SUM(G135:G135)</f>
        <v>1505.25</v>
      </c>
      <c r="H136" s="31"/>
      <c r="I136" s="59"/>
      <c r="J136" s="60"/>
      <c r="K136" s="60"/>
      <c r="L136" s="60"/>
      <c r="M136" s="61"/>
    </row>
    <row r="137" spans="1:15" x14ac:dyDescent="0.25">
      <c r="A137" s="75" t="s">
        <v>82</v>
      </c>
      <c r="B137" s="76"/>
      <c r="C137" s="76"/>
      <c r="D137" s="76"/>
      <c r="E137" s="27">
        <v>10831379912</v>
      </c>
      <c r="F137" s="19" t="s">
        <v>61</v>
      </c>
      <c r="G137" s="29">
        <v>31.27</v>
      </c>
      <c r="H137" s="16">
        <v>323771</v>
      </c>
      <c r="I137" s="65" t="s">
        <v>39</v>
      </c>
      <c r="J137" s="65"/>
      <c r="K137" s="65"/>
      <c r="L137" s="65"/>
      <c r="M137" s="66"/>
    </row>
    <row r="138" spans="1:15" x14ac:dyDescent="0.25">
      <c r="A138" s="75" t="s">
        <v>40</v>
      </c>
      <c r="B138" s="76"/>
      <c r="C138" s="76"/>
      <c r="D138" s="76"/>
      <c r="E138" s="27">
        <v>10831379912</v>
      </c>
      <c r="F138" s="19" t="s">
        <v>69</v>
      </c>
      <c r="G138" s="29">
        <v>900.58</v>
      </c>
      <c r="H138" s="16">
        <v>323771</v>
      </c>
      <c r="I138" s="65" t="s">
        <v>39</v>
      </c>
      <c r="J138" s="65"/>
      <c r="K138" s="65"/>
      <c r="L138" s="65"/>
      <c r="M138" s="66"/>
    </row>
    <row r="139" spans="1:15" x14ac:dyDescent="0.25">
      <c r="A139" s="75" t="s">
        <v>41</v>
      </c>
      <c r="B139" s="76"/>
      <c r="C139" s="76"/>
      <c r="D139" s="76"/>
      <c r="E139" s="27">
        <v>22597784145</v>
      </c>
      <c r="F139" s="19" t="s">
        <v>59</v>
      </c>
      <c r="G139" s="29">
        <v>4347.41</v>
      </c>
      <c r="H139" s="16">
        <v>323771</v>
      </c>
      <c r="I139" s="79" t="s">
        <v>39</v>
      </c>
      <c r="J139" s="79"/>
      <c r="K139" s="79"/>
      <c r="L139" s="79"/>
      <c r="M139" s="86"/>
    </row>
    <row r="140" spans="1:15" x14ac:dyDescent="0.25">
      <c r="A140" s="56" t="s">
        <v>8</v>
      </c>
      <c r="B140" s="57"/>
      <c r="C140" s="57"/>
      <c r="D140" s="58"/>
      <c r="E140" s="20"/>
      <c r="F140" s="20"/>
      <c r="G140" s="30">
        <f>SUM(G137:G139)</f>
        <v>5279.26</v>
      </c>
      <c r="H140" s="31"/>
      <c r="I140" s="59"/>
      <c r="J140" s="60"/>
      <c r="K140" s="60"/>
      <c r="L140" s="60"/>
      <c r="M140" s="61"/>
    </row>
    <row r="141" spans="1:15" x14ac:dyDescent="0.25">
      <c r="A141" s="75" t="s">
        <v>117</v>
      </c>
      <c r="B141" s="76"/>
      <c r="C141" s="76"/>
      <c r="D141" s="76"/>
      <c r="E141" s="27" t="s">
        <v>118</v>
      </c>
      <c r="F141" s="22" t="s">
        <v>59</v>
      </c>
      <c r="G141" s="29">
        <v>4394.67</v>
      </c>
      <c r="H141" s="16">
        <v>323793</v>
      </c>
      <c r="I141" s="47" t="s">
        <v>58</v>
      </c>
      <c r="J141" s="48"/>
      <c r="K141" s="48"/>
      <c r="L141" s="48"/>
      <c r="M141" s="49"/>
    </row>
    <row r="142" spans="1:15" ht="15" customHeight="1" x14ac:dyDescent="0.25">
      <c r="A142" s="75" t="s">
        <v>116</v>
      </c>
      <c r="B142" s="76"/>
      <c r="C142" s="76"/>
      <c r="D142" s="76"/>
      <c r="E142" s="27">
        <v>76839845014</v>
      </c>
      <c r="F142" s="22" t="s">
        <v>59</v>
      </c>
      <c r="G142" s="29">
        <v>1000</v>
      </c>
      <c r="H142" s="16">
        <v>323793</v>
      </c>
      <c r="I142" s="47" t="s">
        <v>58</v>
      </c>
      <c r="J142" s="48"/>
      <c r="K142" s="48"/>
      <c r="L142" s="48"/>
      <c r="M142" s="49"/>
    </row>
    <row r="143" spans="1:15" x14ac:dyDescent="0.25">
      <c r="A143" s="70" t="s">
        <v>8</v>
      </c>
      <c r="B143" s="71"/>
      <c r="C143" s="71"/>
      <c r="D143" s="71"/>
      <c r="E143" s="20"/>
      <c r="F143" s="20"/>
      <c r="G143" s="30">
        <f>SUM(G141:G142)</f>
        <v>5394.67</v>
      </c>
      <c r="H143" s="31"/>
      <c r="I143" s="72"/>
      <c r="J143" s="73"/>
      <c r="K143" s="73"/>
      <c r="L143" s="73"/>
      <c r="M143" s="74"/>
      <c r="N143" s="7"/>
    </row>
    <row r="144" spans="1:15" ht="25.5" customHeight="1" x14ac:dyDescent="0.3">
      <c r="A144" s="83" t="s">
        <v>189</v>
      </c>
      <c r="B144" s="84"/>
      <c r="C144" s="84"/>
      <c r="D144" s="85"/>
      <c r="E144" s="27">
        <v>46626496329</v>
      </c>
      <c r="F144" s="19" t="s">
        <v>59</v>
      </c>
      <c r="G144" s="29">
        <v>600</v>
      </c>
      <c r="H144" s="16">
        <v>323796</v>
      </c>
      <c r="I144" s="80" t="s">
        <v>187</v>
      </c>
      <c r="J144" s="81"/>
      <c r="K144" s="81"/>
      <c r="L144" s="81"/>
      <c r="M144" s="82"/>
      <c r="O144" s="1"/>
    </row>
    <row r="145" spans="1:15" ht="27" customHeight="1" x14ac:dyDescent="0.3">
      <c r="A145" s="83" t="s">
        <v>188</v>
      </c>
      <c r="B145" s="84"/>
      <c r="C145" s="84"/>
      <c r="D145" s="85"/>
      <c r="E145" s="27">
        <v>50268123308</v>
      </c>
      <c r="F145" s="19" t="s">
        <v>59</v>
      </c>
      <c r="G145" s="29">
        <v>460.88</v>
      </c>
      <c r="H145" s="16">
        <v>323796</v>
      </c>
      <c r="I145" s="80" t="s">
        <v>187</v>
      </c>
      <c r="J145" s="81"/>
      <c r="K145" s="81"/>
      <c r="L145" s="81"/>
      <c r="M145" s="82"/>
      <c r="O145" s="1"/>
    </row>
    <row r="146" spans="1:15" x14ac:dyDescent="0.25">
      <c r="A146" s="70" t="s">
        <v>8</v>
      </c>
      <c r="B146" s="71"/>
      <c r="C146" s="71"/>
      <c r="D146" s="71"/>
      <c r="E146" s="25"/>
      <c r="F146" s="20"/>
      <c r="G146" s="30">
        <f>SUM(G144:G145)</f>
        <v>1060.8800000000001</v>
      </c>
      <c r="H146" s="31"/>
      <c r="I146" s="59"/>
      <c r="J146" s="60"/>
      <c r="K146" s="60"/>
      <c r="L146" s="60"/>
      <c r="M146" s="61"/>
    </row>
    <row r="147" spans="1:15" x14ac:dyDescent="0.25">
      <c r="A147" s="45" t="s">
        <v>74</v>
      </c>
      <c r="B147" s="46"/>
      <c r="C147" s="46"/>
      <c r="D147" s="46"/>
      <c r="E147" s="27">
        <v>93224926556</v>
      </c>
      <c r="F147" s="19" t="s">
        <v>59</v>
      </c>
      <c r="G147" s="29">
        <v>282.02999999999997</v>
      </c>
      <c r="H147" s="16">
        <v>32381</v>
      </c>
      <c r="I147" s="47" t="s">
        <v>42</v>
      </c>
      <c r="J147" s="48"/>
      <c r="K147" s="48"/>
      <c r="L147" s="48"/>
      <c r="M147" s="49"/>
    </row>
    <row r="148" spans="1:15" x14ac:dyDescent="0.25">
      <c r="A148" s="45" t="s">
        <v>43</v>
      </c>
      <c r="B148" s="46"/>
      <c r="C148" s="46"/>
      <c r="D148" s="46"/>
      <c r="E148" s="19" t="s">
        <v>44</v>
      </c>
      <c r="F148" s="19" t="s">
        <v>59</v>
      </c>
      <c r="G148" s="29">
        <v>557.5</v>
      </c>
      <c r="H148" s="16">
        <v>32381</v>
      </c>
      <c r="I148" s="47" t="s">
        <v>42</v>
      </c>
      <c r="J148" s="48"/>
      <c r="K148" s="48"/>
      <c r="L148" s="48"/>
      <c r="M148" s="49"/>
    </row>
    <row r="149" spans="1:15" x14ac:dyDescent="0.25">
      <c r="A149" s="45" t="s">
        <v>70</v>
      </c>
      <c r="B149" s="46"/>
      <c r="C149" s="46"/>
      <c r="D149" s="46"/>
      <c r="E149" s="27">
        <v>14506572540</v>
      </c>
      <c r="F149" s="19" t="s">
        <v>59</v>
      </c>
      <c r="G149" s="29">
        <v>1945.05</v>
      </c>
      <c r="H149" s="16">
        <v>32381</v>
      </c>
      <c r="I149" s="47" t="s">
        <v>42</v>
      </c>
      <c r="J149" s="48"/>
      <c r="K149" s="48"/>
      <c r="L149" s="48"/>
      <c r="M149" s="49"/>
    </row>
    <row r="150" spans="1:15" x14ac:dyDescent="0.25">
      <c r="A150" s="56" t="s">
        <v>8</v>
      </c>
      <c r="B150" s="57"/>
      <c r="C150" s="57"/>
      <c r="D150" s="58"/>
      <c r="E150" s="20"/>
      <c r="F150" s="20"/>
      <c r="G150" s="30">
        <f>SUM(G147:G149)</f>
        <v>2784.58</v>
      </c>
      <c r="H150" s="31"/>
      <c r="I150" s="59"/>
      <c r="J150" s="60"/>
      <c r="K150" s="60"/>
      <c r="L150" s="60"/>
      <c r="M150" s="61"/>
    </row>
    <row r="151" spans="1:15" x14ac:dyDescent="0.25">
      <c r="A151" s="45" t="s">
        <v>133</v>
      </c>
      <c r="B151" s="46"/>
      <c r="C151" s="46"/>
      <c r="D151" s="46"/>
      <c r="E151" s="27" t="s">
        <v>131</v>
      </c>
      <c r="F151" s="19" t="s">
        <v>119</v>
      </c>
      <c r="G151" s="29">
        <v>3600</v>
      </c>
      <c r="H151" s="16">
        <v>32389</v>
      </c>
      <c r="I151" s="47" t="s">
        <v>45</v>
      </c>
      <c r="J151" s="48"/>
      <c r="K151" s="48"/>
      <c r="L151" s="48"/>
      <c r="M151" s="49"/>
    </row>
    <row r="152" spans="1:15" x14ac:dyDescent="0.25">
      <c r="A152" s="45" t="s">
        <v>75</v>
      </c>
      <c r="B152" s="46"/>
      <c r="C152" s="46"/>
      <c r="D152" s="46"/>
      <c r="E152" s="27">
        <v>85821130368</v>
      </c>
      <c r="F152" s="19" t="s">
        <v>59</v>
      </c>
      <c r="G152" s="29">
        <v>92.21</v>
      </c>
      <c r="H152" s="16">
        <v>32389</v>
      </c>
      <c r="I152" s="47" t="s">
        <v>45</v>
      </c>
      <c r="J152" s="48"/>
      <c r="K152" s="48"/>
      <c r="L152" s="48"/>
      <c r="M152" s="49"/>
    </row>
    <row r="153" spans="1:15" x14ac:dyDescent="0.25">
      <c r="A153" s="45" t="s">
        <v>120</v>
      </c>
      <c r="B153" s="46"/>
      <c r="C153" s="46"/>
      <c r="D153" s="46"/>
      <c r="E153" s="27" t="s">
        <v>132</v>
      </c>
      <c r="F153" s="19" t="s">
        <v>121</v>
      </c>
      <c r="G153" s="29">
        <v>1170</v>
      </c>
      <c r="H153" s="16">
        <v>32389</v>
      </c>
      <c r="I153" s="47" t="s">
        <v>45</v>
      </c>
      <c r="J153" s="48"/>
      <c r="K153" s="48"/>
      <c r="L153" s="48"/>
      <c r="M153" s="49"/>
    </row>
    <row r="154" spans="1:15" x14ac:dyDescent="0.25">
      <c r="A154" s="45" t="s">
        <v>192</v>
      </c>
      <c r="B154" s="46"/>
      <c r="C154" s="46"/>
      <c r="D154" s="46"/>
      <c r="E154" s="27">
        <v>182745281</v>
      </c>
      <c r="F154" s="19" t="s">
        <v>215</v>
      </c>
      <c r="G154" s="29">
        <v>790.33</v>
      </c>
      <c r="H154" s="16">
        <v>32389</v>
      </c>
      <c r="I154" s="47" t="s">
        <v>45</v>
      </c>
      <c r="J154" s="48"/>
      <c r="K154" s="48"/>
      <c r="L154" s="48"/>
      <c r="M154" s="49"/>
    </row>
    <row r="155" spans="1:15" x14ac:dyDescent="0.25">
      <c r="A155" s="45" t="s">
        <v>190</v>
      </c>
      <c r="B155" s="46"/>
      <c r="C155" s="46"/>
      <c r="D155" s="46"/>
      <c r="E155" s="27" t="s">
        <v>191</v>
      </c>
      <c r="F155" s="19" t="s">
        <v>126</v>
      </c>
      <c r="G155" s="29">
        <v>214.65</v>
      </c>
      <c r="H155" s="16">
        <v>32389</v>
      </c>
      <c r="I155" s="47" t="s">
        <v>45</v>
      </c>
      <c r="J155" s="48"/>
      <c r="K155" s="48"/>
      <c r="L155" s="48"/>
      <c r="M155" s="49"/>
    </row>
    <row r="156" spans="1:15" x14ac:dyDescent="0.25">
      <c r="A156" s="56" t="s">
        <v>8</v>
      </c>
      <c r="B156" s="57"/>
      <c r="C156" s="57"/>
      <c r="D156" s="58"/>
      <c r="E156" s="20"/>
      <c r="F156" s="20"/>
      <c r="G156" s="30">
        <f>SUM(G151:G155)</f>
        <v>5867.19</v>
      </c>
      <c r="H156" s="31"/>
      <c r="I156" s="72"/>
      <c r="J156" s="73"/>
      <c r="K156" s="73"/>
      <c r="L156" s="73"/>
      <c r="M156" s="74"/>
    </row>
    <row r="157" spans="1:15" ht="15" customHeight="1" x14ac:dyDescent="0.3">
      <c r="A157" s="45" t="s">
        <v>98</v>
      </c>
      <c r="B157" s="46"/>
      <c r="C157" s="46"/>
      <c r="D157" s="46"/>
      <c r="E157" s="27">
        <v>87346078704</v>
      </c>
      <c r="F157" s="19" t="s">
        <v>59</v>
      </c>
      <c r="G157" s="29">
        <v>250</v>
      </c>
      <c r="H157" s="16">
        <v>32393</v>
      </c>
      <c r="I157" s="80" t="s">
        <v>86</v>
      </c>
      <c r="J157" s="81"/>
      <c r="K157" s="81"/>
      <c r="L157" s="81"/>
      <c r="M157" s="82"/>
      <c r="O157" s="1"/>
    </row>
    <row r="158" spans="1:15" x14ac:dyDescent="0.25">
      <c r="A158" s="70" t="s">
        <v>8</v>
      </c>
      <c r="B158" s="71"/>
      <c r="C158" s="71"/>
      <c r="D158" s="71"/>
      <c r="E158" s="25"/>
      <c r="F158" s="20"/>
      <c r="G158" s="30">
        <f>SUM(G157:G157)</f>
        <v>250</v>
      </c>
      <c r="H158" s="31"/>
      <c r="I158" s="59"/>
      <c r="J158" s="60"/>
      <c r="K158" s="60"/>
      <c r="L158" s="60"/>
      <c r="M158" s="61"/>
    </row>
    <row r="159" spans="1:15" ht="15.75" customHeight="1" x14ac:dyDescent="0.3">
      <c r="A159" s="62" t="s">
        <v>193</v>
      </c>
      <c r="B159" s="63"/>
      <c r="C159" s="63"/>
      <c r="D159" s="64"/>
      <c r="E159" s="27">
        <v>17695528532</v>
      </c>
      <c r="F159" s="19" t="s">
        <v>59</v>
      </c>
      <c r="G159" s="29">
        <v>9</v>
      </c>
      <c r="H159" s="16">
        <v>32395</v>
      </c>
      <c r="I159" s="80" t="s">
        <v>79</v>
      </c>
      <c r="J159" s="81"/>
      <c r="K159" s="81"/>
      <c r="L159" s="81"/>
      <c r="M159" s="82"/>
      <c r="O159" s="1"/>
    </row>
    <row r="160" spans="1:15" x14ac:dyDescent="0.25">
      <c r="A160" s="70" t="s">
        <v>8</v>
      </c>
      <c r="B160" s="71"/>
      <c r="C160" s="71"/>
      <c r="D160" s="71"/>
      <c r="E160" s="25"/>
      <c r="F160" s="20"/>
      <c r="G160" s="30">
        <f>SUM(G159:G159)</f>
        <v>9</v>
      </c>
      <c r="H160" s="31"/>
      <c r="I160" s="59"/>
      <c r="J160" s="60"/>
      <c r="K160" s="60"/>
      <c r="L160" s="60"/>
      <c r="M160" s="61"/>
    </row>
    <row r="161" spans="1:15" ht="15" customHeight="1" x14ac:dyDescent="0.3">
      <c r="A161" s="45" t="s">
        <v>122</v>
      </c>
      <c r="B161" s="46"/>
      <c r="C161" s="46"/>
      <c r="D161" s="46"/>
      <c r="E161" s="27">
        <v>68580128211</v>
      </c>
      <c r="F161" s="19" t="s">
        <v>59</v>
      </c>
      <c r="G161" s="29">
        <v>4312.5</v>
      </c>
      <c r="H161" s="16">
        <v>32396</v>
      </c>
      <c r="I161" s="80" t="s">
        <v>46</v>
      </c>
      <c r="J161" s="81"/>
      <c r="K161" s="81"/>
      <c r="L161" s="81"/>
      <c r="M161" s="82"/>
      <c r="O161" s="8"/>
    </row>
    <row r="162" spans="1:15" x14ac:dyDescent="0.25">
      <c r="A162" s="70" t="s">
        <v>8</v>
      </c>
      <c r="B162" s="71"/>
      <c r="C162" s="71"/>
      <c r="D162" s="71"/>
      <c r="E162" s="25"/>
      <c r="F162" s="20"/>
      <c r="G162" s="30">
        <f>SUM(G161:G161)</f>
        <v>4312.5</v>
      </c>
      <c r="H162" s="31"/>
      <c r="I162" s="59"/>
      <c r="J162" s="60"/>
      <c r="K162" s="60"/>
      <c r="L162" s="60"/>
      <c r="M162" s="61"/>
    </row>
    <row r="163" spans="1:15" x14ac:dyDescent="0.25">
      <c r="A163" s="45" t="s">
        <v>71</v>
      </c>
      <c r="B163" s="46"/>
      <c r="C163" s="46"/>
      <c r="D163" s="46"/>
      <c r="E163" s="27">
        <v>95092888930</v>
      </c>
      <c r="F163" s="19" t="s">
        <v>59</v>
      </c>
      <c r="G163" s="29">
        <v>468.35</v>
      </c>
      <c r="H163" s="16">
        <v>32930</v>
      </c>
      <c r="I163" s="47" t="s">
        <v>47</v>
      </c>
      <c r="J163" s="48"/>
      <c r="K163" s="48"/>
      <c r="L163" s="48"/>
      <c r="M163" s="49"/>
      <c r="O163" s="5"/>
    </row>
    <row r="164" spans="1:15" x14ac:dyDescent="0.25">
      <c r="A164" s="45" t="s">
        <v>124</v>
      </c>
      <c r="B164" s="46"/>
      <c r="C164" s="46"/>
      <c r="D164" s="46"/>
      <c r="E164" s="27">
        <v>65737430131</v>
      </c>
      <c r="F164" s="19" t="s">
        <v>59</v>
      </c>
      <c r="G164" s="29">
        <v>94.64</v>
      </c>
      <c r="H164" s="16">
        <v>32930</v>
      </c>
      <c r="I164" s="47" t="s">
        <v>47</v>
      </c>
      <c r="J164" s="48"/>
      <c r="K164" s="48"/>
      <c r="L164" s="48"/>
      <c r="M164" s="49"/>
      <c r="O164" s="5"/>
    </row>
    <row r="165" spans="1:15" x14ac:dyDescent="0.25">
      <c r="A165" s="45" t="s">
        <v>194</v>
      </c>
      <c r="B165" s="46"/>
      <c r="C165" s="46"/>
      <c r="D165" s="46"/>
      <c r="E165" s="27">
        <v>16756522442</v>
      </c>
      <c r="F165" s="19" t="s">
        <v>59</v>
      </c>
      <c r="G165" s="29">
        <v>1067.0999999999999</v>
      </c>
      <c r="H165" s="16">
        <v>32930</v>
      </c>
      <c r="I165" s="47" t="s">
        <v>47</v>
      </c>
      <c r="J165" s="48"/>
      <c r="K165" s="48"/>
      <c r="L165" s="48"/>
      <c r="M165" s="49"/>
      <c r="O165" s="5"/>
    </row>
    <row r="166" spans="1:15" x14ac:dyDescent="0.25">
      <c r="A166" s="45" t="s">
        <v>48</v>
      </c>
      <c r="B166" s="46"/>
      <c r="C166" s="46"/>
      <c r="D166" s="46"/>
      <c r="E166" s="27">
        <v>38016445738</v>
      </c>
      <c r="F166" s="19" t="s">
        <v>59</v>
      </c>
      <c r="G166" s="29">
        <v>221.56</v>
      </c>
      <c r="H166" s="16">
        <v>32930</v>
      </c>
      <c r="I166" s="47" t="s">
        <v>47</v>
      </c>
      <c r="J166" s="48"/>
      <c r="K166" s="48"/>
      <c r="L166" s="48"/>
      <c r="M166" s="49"/>
      <c r="O166" s="5"/>
    </row>
    <row r="167" spans="1:15" x14ac:dyDescent="0.25">
      <c r="A167" s="45" t="s">
        <v>33</v>
      </c>
      <c r="B167" s="46"/>
      <c r="C167" s="46"/>
      <c r="D167" s="46"/>
      <c r="E167" s="27">
        <v>86255713939</v>
      </c>
      <c r="F167" s="19" t="s">
        <v>59</v>
      </c>
      <c r="G167" s="29">
        <v>0.27</v>
      </c>
      <c r="H167" s="16">
        <v>32930</v>
      </c>
      <c r="I167" s="47" t="s">
        <v>47</v>
      </c>
      <c r="J167" s="48"/>
      <c r="K167" s="48"/>
      <c r="L167" s="48"/>
      <c r="M167" s="49"/>
      <c r="O167" s="5"/>
    </row>
    <row r="168" spans="1:15" ht="15" customHeight="1" x14ac:dyDescent="0.25">
      <c r="A168" s="75" t="s">
        <v>123</v>
      </c>
      <c r="B168" s="76"/>
      <c r="C168" s="76"/>
      <c r="D168" s="76"/>
      <c r="E168" s="28">
        <v>19890028161</v>
      </c>
      <c r="F168" s="19" t="s">
        <v>59</v>
      </c>
      <c r="G168" s="29">
        <v>313.61</v>
      </c>
      <c r="H168" s="16">
        <v>32930</v>
      </c>
      <c r="I168" s="47" t="s">
        <v>47</v>
      </c>
      <c r="J168" s="48"/>
      <c r="K168" s="48"/>
      <c r="L168" s="48"/>
      <c r="M168" s="49"/>
      <c r="O168" s="5"/>
    </row>
    <row r="169" spans="1:15" ht="15" customHeight="1" x14ac:dyDescent="0.25">
      <c r="A169" s="75" t="s">
        <v>195</v>
      </c>
      <c r="B169" s="76"/>
      <c r="C169" s="76"/>
      <c r="D169" s="76"/>
      <c r="E169" s="26" t="s">
        <v>197</v>
      </c>
      <c r="F169" s="19" t="s">
        <v>196</v>
      </c>
      <c r="G169" s="29">
        <v>20.81</v>
      </c>
      <c r="H169" s="16">
        <v>32930</v>
      </c>
      <c r="I169" s="47" t="s">
        <v>47</v>
      </c>
      <c r="J169" s="48"/>
      <c r="K169" s="48"/>
      <c r="L169" s="48"/>
      <c r="M169" s="49"/>
      <c r="O169" s="5"/>
    </row>
    <row r="170" spans="1:15" x14ac:dyDescent="0.25">
      <c r="A170" s="45" t="s">
        <v>198</v>
      </c>
      <c r="B170" s="46"/>
      <c r="C170" s="46"/>
      <c r="D170" s="46"/>
      <c r="E170" s="28" t="s">
        <v>199</v>
      </c>
      <c r="F170" s="19" t="s">
        <v>87</v>
      </c>
      <c r="G170" s="29">
        <v>18.2</v>
      </c>
      <c r="H170" s="16">
        <v>32930</v>
      </c>
      <c r="I170" s="47" t="s">
        <v>47</v>
      </c>
      <c r="J170" s="48"/>
      <c r="K170" s="48"/>
      <c r="L170" s="48"/>
      <c r="M170" s="49"/>
      <c r="O170" s="5"/>
    </row>
    <row r="171" spans="1:15" x14ac:dyDescent="0.25">
      <c r="A171" s="45" t="s">
        <v>200</v>
      </c>
      <c r="B171" s="46"/>
      <c r="C171" s="46"/>
      <c r="D171" s="46"/>
      <c r="E171" s="28" t="s">
        <v>201</v>
      </c>
      <c r="F171" s="19" t="s">
        <v>87</v>
      </c>
      <c r="G171" s="29">
        <v>422.6</v>
      </c>
      <c r="H171" s="16">
        <v>32930</v>
      </c>
      <c r="I171" s="47" t="s">
        <v>47</v>
      </c>
      <c r="J171" s="48"/>
      <c r="K171" s="48"/>
      <c r="L171" s="48"/>
      <c r="M171" s="49"/>
      <c r="O171" s="5"/>
    </row>
    <row r="172" spans="1:15" x14ac:dyDescent="0.25">
      <c r="A172" s="56" t="s">
        <v>8</v>
      </c>
      <c r="B172" s="57"/>
      <c r="C172" s="57"/>
      <c r="D172" s="58"/>
      <c r="E172" s="20"/>
      <c r="F172" s="20"/>
      <c r="G172" s="30">
        <f>SUM(G163:G171)</f>
        <v>2627.1399999999994</v>
      </c>
      <c r="H172" s="31"/>
      <c r="I172" s="59"/>
      <c r="J172" s="60"/>
      <c r="K172" s="60"/>
      <c r="L172" s="60"/>
      <c r="M172" s="61"/>
    </row>
    <row r="173" spans="1:15" ht="26.25" customHeight="1" x14ac:dyDescent="0.25">
      <c r="A173" s="78" t="s">
        <v>234</v>
      </c>
      <c r="B173" s="79"/>
      <c r="C173" s="79"/>
      <c r="D173" s="79"/>
      <c r="E173" s="27" t="s">
        <v>220</v>
      </c>
      <c r="F173" s="27" t="s">
        <v>218</v>
      </c>
      <c r="G173" s="37">
        <v>60</v>
      </c>
      <c r="H173" s="16">
        <v>32942</v>
      </c>
      <c r="I173" s="47" t="s">
        <v>125</v>
      </c>
      <c r="J173" s="48"/>
      <c r="K173" s="48"/>
      <c r="L173" s="48"/>
      <c r="M173" s="49"/>
    </row>
    <row r="174" spans="1:15" x14ac:dyDescent="0.25">
      <c r="A174" s="77" t="s">
        <v>217</v>
      </c>
      <c r="B174" s="65"/>
      <c r="C174" s="65"/>
      <c r="D174" s="65"/>
      <c r="E174" s="27">
        <v>14258225</v>
      </c>
      <c r="F174" s="27" t="s">
        <v>215</v>
      </c>
      <c r="G174" s="37">
        <v>383.59</v>
      </c>
      <c r="H174" s="16">
        <v>32942</v>
      </c>
      <c r="I174" s="47" t="s">
        <v>125</v>
      </c>
      <c r="J174" s="48"/>
      <c r="K174" s="48"/>
      <c r="L174" s="48"/>
      <c r="M174" s="49"/>
    </row>
    <row r="175" spans="1:15" x14ac:dyDescent="0.25">
      <c r="A175" s="77" t="s">
        <v>219</v>
      </c>
      <c r="B175" s="65"/>
      <c r="C175" s="65"/>
      <c r="D175" s="65"/>
      <c r="E175" s="27">
        <v>371008451</v>
      </c>
      <c r="F175" s="27" t="s">
        <v>215</v>
      </c>
      <c r="G175" s="37">
        <v>103.78</v>
      </c>
      <c r="H175" s="16">
        <v>32942</v>
      </c>
      <c r="I175" s="47" t="s">
        <v>125</v>
      </c>
      <c r="J175" s="48"/>
      <c r="K175" s="48"/>
      <c r="L175" s="48"/>
      <c r="M175" s="49"/>
    </row>
    <row r="176" spans="1:15" x14ac:dyDescent="0.25">
      <c r="A176" s="56" t="s">
        <v>8</v>
      </c>
      <c r="B176" s="57"/>
      <c r="C176" s="57"/>
      <c r="D176" s="58"/>
      <c r="E176" s="25"/>
      <c r="F176" s="25"/>
      <c r="G176" s="38">
        <f>SUM(G173:G175)</f>
        <v>547.37</v>
      </c>
      <c r="H176" s="31"/>
      <c r="I176" s="59"/>
      <c r="J176" s="60"/>
      <c r="K176" s="60"/>
      <c r="L176" s="60"/>
      <c r="M176" s="61"/>
    </row>
    <row r="177" spans="1:13" x14ac:dyDescent="0.25">
      <c r="A177" s="77" t="s">
        <v>203</v>
      </c>
      <c r="B177" s="65"/>
      <c r="C177" s="65"/>
      <c r="D177" s="65"/>
      <c r="E177" s="18" t="s">
        <v>204</v>
      </c>
      <c r="F177" s="27" t="s">
        <v>59</v>
      </c>
      <c r="G177" s="37">
        <v>350</v>
      </c>
      <c r="H177" s="16">
        <v>32950</v>
      </c>
      <c r="I177" s="47" t="s">
        <v>202</v>
      </c>
      <c r="J177" s="48"/>
      <c r="K177" s="48"/>
      <c r="L177" s="48"/>
      <c r="M177" s="49"/>
    </row>
    <row r="178" spans="1:13" x14ac:dyDescent="0.25">
      <c r="A178" s="56" t="s">
        <v>8</v>
      </c>
      <c r="B178" s="57"/>
      <c r="C178" s="57"/>
      <c r="D178" s="58"/>
      <c r="E178" s="20"/>
      <c r="F178" s="25"/>
      <c r="G178" s="38">
        <f>SUM(G177:G177)</f>
        <v>350</v>
      </c>
      <c r="H178" s="31"/>
      <c r="I178" s="59"/>
      <c r="J178" s="60"/>
      <c r="K178" s="60"/>
      <c r="L178" s="60"/>
      <c r="M178" s="61"/>
    </row>
    <row r="179" spans="1:13" x14ac:dyDescent="0.25">
      <c r="A179" s="77" t="s">
        <v>232</v>
      </c>
      <c r="B179" s="65"/>
      <c r="C179" s="65"/>
      <c r="D179" s="65"/>
      <c r="E179" s="27">
        <v>63558150971</v>
      </c>
      <c r="F179" s="27" t="s">
        <v>59</v>
      </c>
      <c r="G179" s="37">
        <v>2.77</v>
      </c>
      <c r="H179" s="16">
        <v>34311</v>
      </c>
      <c r="I179" s="47" t="s">
        <v>49</v>
      </c>
      <c r="J179" s="48"/>
      <c r="K179" s="48"/>
      <c r="L179" s="48"/>
      <c r="M179" s="49"/>
    </row>
    <row r="180" spans="1:13" x14ac:dyDescent="0.25">
      <c r="A180" s="77" t="s">
        <v>233</v>
      </c>
      <c r="B180" s="65"/>
      <c r="C180" s="65"/>
      <c r="D180" s="65"/>
      <c r="E180" s="27">
        <v>23057039320</v>
      </c>
      <c r="F180" s="27" t="s">
        <v>60</v>
      </c>
      <c r="G180" s="37">
        <v>38.950000000000003</v>
      </c>
      <c r="H180" s="16">
        <v>34311</v>
      </c>
      <c r="I180" s="47" t="s">
        <v>49</v>
      </c>
      <c r="J180" s="48"/>
      <c r="K180" s="48"/>
      <c r="L180" s="48"/>
      <c r="M180" s="49"/>
    </row>
    <row r="181" spans="1:13" x14ac:dyDescent="0.25">
      <c r="A181" s="56" t="s">
        <v>8</v>
      </c>
      <c r="B181" s="57"/>
      <c r="C181" s="57"/>
      <c r="D181" s="58"/>
      <c r="E181" s="25"/>
      <c r="F181" s="25"/>
      <c r="G181" s="38">
        <f>SUM(G179:G180)</f>
        <v>41.720000000000006</v>
      </c>
      <c r="H181" s="31"/>
      <c r="I181" s="59"/>
      <c r="J181" s="60"/>
      <c r="K181" s="60"/>
      <c r="L181" s="60"/>
      <c r="M181" s="61"/>
    </row>
    <row r="182" spans="1:13" x14ac:dyDescent="0.25">
      <c r="A182" s="77" t="s">
        <v>233</v>
      </c>
      <c r="B182" s="65"/>
      <c r="C182" s="65"/>
      <c r="D182" s="65"/>
      <c r="E182" s="27">
        <v>23057039320</v>
      </c>
      <c r="F182" s="27" t="s">
        <v>60</v>
      </c>
      <c r="G182" s="37">
        <v>561.37</v>
      </c>
      <c r="H182" s="16">
        <v>34312</v>
      </c>
      <c r="I182" s="47" t="s">
        <v>104</v>
      </c>
      <c r="J182" s="48"/>
      <c r="K182" s="48"/>
      <c r="L182" s="48"/>
      <c r="M182" s="49"/>
    </row>
    <row r="183" spans="1:13" x14ac:dyDescent="0.25">
      <c r="A183" s="56" t="s">
        <v>8</v>
      </c>
      <c r="B183" s="57"/>
      <c r="C183" s="57"/>
      <c r="D183" s="58"/>
      <c r="E183" s="20"/>
      <c r="F183" s="25"/>
      <c r="G183" s="38">
        <f>SUM(G182:G182)</f>
        <v>561.37</v>
      </c>
      <c r="H183" s="31"/>
      <c r="I183" s="59"/>
      <c r="J183" s="60"/>
      <c r="K183" s="60"/>
      <c r="L183" s="60"/>
      <c r="M183" s="61"/>
    </row>
    <row r="184" spans="1:13" x14ac:dyDescent="0.25">
      <c r="A184" s="77" t="s">
        <v>99</v>
      </c>
      <c r="B184" s="65"/>
      <c r="C184" s="65"/>
      <c r="D184" s="65"/>
      <c r="E184" s="27">
        <v>18683136487</v>
      </c>
      <c r="F184" s="27" t="s">
        <v>59</v>
      </c>
      <c r="G184" s="37">
        <v>20.329999999999998</v>
      </c>
      <c r="H184" s="16">
        <v>34331</v>
      </c>
      <c r="I184" s="47" t="s">
        <v>100</v>
      </c>
      <c r="J184" s="48"/>
      <c r="K184" s="48"/>
      <c r="L184" s="48"/>
      <c r="M184" s="49"/>
    </row>
    <row r="185" spans="1:13" x14ac:dyDescent="0.25">
      <c r="A185" s="56" t="s">
        <v>8</v>
      </c>
      <c r="B185" s="57"/>
      <c r="C185" s="57"/>
      <c r="D185" s="58"/>
      <c r="E185" s="25"/>
      <c r="F185" s="25"/>
      <c r="G185" s="38">
        <f>G184</f>
        <v>20.329999999999998</v>
      </c>
      <c r="H185" s="31"/>
      <c r="I185" s="59"/>
      <c r="J185" s="60"/>
      <c r="K185" s="60"/>
      <c r="L185" s="60"/>
      <c r="M185" s="61"/>
    </row>
    <row r="186" spans="1:13" x14ac:dyDescent="0.25">
      <c r="A186" s="45" t="s">
        <v>101</v>
      </c>
      <c r="B186" s="46"/>
      <c r="C186" s="46"/>
      <c r="D186" s="46"/>
      <c r="E186" s="27">
        <v>93245284305</v>
      </c>
      <c r="F186" s="19" t="s">
        <v>59</v>
      </c>
      <c r="G186" s="29">
        <v>427906.93</v>
      </c>
      <c r="H186" s="16">
        <v>42120</v>
      </c>
      <c r="I186" s="47" t="s">
        <v>51</v>
      </c>
      <c r="J186" s="48"/>
      <c r="K186" s="48"/>
      <c r="L186" s="48"/>
      <c r="M186" s="49"/>
    </row>
    <row r="187" spans="1:13" x14ac:dyDescent="0.25">
      <c r="A187" s="62" t="s">
        <v>127</v>
      </c>
      <c r="B187" s="63"/>
      <c r="C187" s="63"/>
      <c r="D187" s="64"/>
      <c r="E187" s="27">
        <v>19115865992</v>
      </c>
      <c r="F187" s="19" t="s">
        <v>59</v>
      </c>
      <c r="G187" s="29">
        <v>320505.48</v>
      </c>
      <c r="H187" s="16">
        <v>42120</v>
      </c>
      <c r="I187" s="47" t="s">
        <v>51</v>
      </c>
      <c r="J187" s="48"/>
      <c r="K187" s="48"/>
      <c r="L187" s="48"/>
      <c r="M187" s="49"/>
    </row>
    <row r="188" spans="1:13" x14ac:dyDescent="0.25">
      <c r="A188" s="70" t="s">
        <v>8</v>
      </c>
      <c r="B188" s="71"/>
      <c r="C188" s="71"/>
      <c r="D188" s="71"/>
      <c r="E188" s="25"/>
      <c r="F188" s="20"/>
      <c r="G188" s="30">
        <f>SUM(G186:G187)</f>
        <v>748412.40999999992</v>
      </c>
      <c r="H188" s="31"/>
      <c r="I188" s="59"/>
      <c r="J188" s="60"/>
      <c r="K188" s="60"/>
      <c r="L188" s="60"/>
      <c r="M188" s="61"/>
    </row>
    <row r="189" spans="1:13" x14ac:dyDescent="0.25">
      <c r="A189" s="45" t="s">
        <v>78</v>
      </c>
      <c r="B189" s="46"/>
      <c r="C189" s="46"/>
      <c r="D189" s="46"/>
      <c r="E189" s="27">
        <v>77713888106</v>
      </c>
      <c r="F189" s="19" t="s">
        <v>59</v>
      </c>
      <c r="G189" s="37">
        <v>2217.5</v>
      </c>
      <c r="H189" s="16">
        <v>422111</v>
      </c>
      <c r="I189" s="47" t="s">
        <v>205</v>
      </c>
      <c r="J189" s="48"/>
      <c r="K189" s="48"/>
      <c r="L189" s="48"/>
      <c r="M189" s="49"/>
    </row>
    <row r="190" spans="1:13" x14ac:dyDescent="0.25">
      <c r="A190" s="56" t="s">
        <v>8</v>
      </c>
      <c r="B190" s="57"/>
      <c r="C190" s="57"/>
      <c r="D190" s="58"/>
      <c r="E190" s="20"/>
      <c r="F190" s="25"/>
      <c r="G190" s="38">
        <f>SUM(G189:G189)</f>
        <v>2217.5</v>
      </c>
      <c r="H190" s="31"/>
      <c r="I190" s="59"/>
      <c r="J190" s="60"/>
      <c r="K190" s="60"/>
      <c r="L190" s="60"/>
      <c r="M190" s="61"/>
    </row>
    <row r="191" spans="1:13" x14ac:dyDescent="0.25">
      <c r="A191" s="45" t="s">
        <v>78</v>
      </c>
      <c r="B191" s="46"/>
      <c r="C191" s="46"/>
      <c r="D191" s="46"/>
      <c r="E191" s="27">
        <v>77713888106</v>
      </c>
      <c r="F191" s="19" t="s">
        <v>59</v>
      </c>
      <c r="G191" s="29">
        <v>1380</v>
      </c>
      <c r="H191" s="16">
        <v>422115</v>
      </c>
      <c r="I191" s="47" t="s">
        <v>206</v>
      </c>
      <c r="J191" s="48"/>
      <c r="K191" s="48"/>
      <c r="L191" s="48"/>
      <c r="M191" s="49"/>
    </row>
    <row r="192" spans="1:13" x14ac:dyDescent="0.25">
      <c r="A192" s="45" t="s">
        <v>207</v>
      </c>
      <c r="B192" s="46"/>
      <c r="C192" s="46"/>
      <c r="D192" s="46"/>
      <c r="E192" s="27" t="s">
        <v>208</v>
      </c>
      <c r="F192" s="19" t="s">
        <v>119</v>
      </c>
      <c r="G192" s="29">
        <v>419.99</v>
      </c>
      <c r="H192" s="16">
        <v>422115</v>
      </c>
      <c r="I192" s="47" t="s">
        <v>206</v>
      </c>
      <c r="J192" s="48"/>
      <c r="K192" s="48"/>
      <c r="L192" s="48"/>
      <c r="M192" s="49"/>
    </row>
    <row r="193" spans="1:13" x14ac:dyDescent="0.25">
      <c r="A193" s="70" t="s">
        <v>8</v>
      </c>
      <c r="B193" s="71"/>
      <c r="C193" s="71"/>
      <c r="D193" s="71"/>
      <c r="E193" s="25"/>
      <c r="F193" s="20"/>
      <c r="G193" s="30">
        <f>SUM(G191:G192)</f>
        <v>1799.99</v>
      </c>
      <c r="H193" s="31"/>
      <c r="I193" s="59"/>
      <c r="J193" s="60"/>
      <c r="K193" s="60"/>
      <c r="L193" s="60"/>
      <c r="M193" s="61"/>
    </row>
    <row r="194" spans="1:13" x14ac:dyDescent="0.25">
      <c r="A194" s="45" t="s">
        <v>210</v>
      </c>
      <c r="B194" s="46"/>
      <c r="C194" s="46"/>
      <c r="D194" s="46"/>
      <c r="E194" s="27">
        <v>99626319363</v>
      </c>
      <c r="F194" s="27" t="s">
        <v>59</v>
      </c>
      <c r="G194" s="37">
        <v>2153.25</v>
      </c>
      <c r="H194" s="16">
        <v>42219</v>
      </c>
      <c r="I194" s="47" t="s">
        <v>209</v>
      </c>
      <c r="J194" s="48"/>
      <c r="K194" s="48"/>
      <c r="L194" s="48"/>
      <c r="M194" s="49"/>
    </row>
    <row r="195" spans="1:13" x14ac:dyDescent="0.25">
      <c r="A195" s="56" t="s">
        <v>8</v>
      </c>
      <c r="B195" s="57"/>
      <c r="C195" s="57"/>
      <c r="D195" s="58"/>
      <c r="E195" s="20"/>
      <c r="F195" s="25"/>
      <c r="G195" s="38">
        <f>SUM(G194:G194)</f>
        <v>2153.25</v>
      </c>
      <c r="H195" s="31"/>
      <c r="I195" s="59"/>
      <c r="J195" s="60"/>
      <c r="K195" s="60"/>
      <c r="L195" s="60"/>
      <c r="M195" s="61"/>
    </row>
    <row r="196" spans="1:13" x14ac:dyDescent="0.25">
      <c r="A196" s="45" t="s">
        <v>231</v>
      </c>
      <c r="B196" s="46"/>
      <c r="C196" s="46"/>
      <c r="D196" s="46"/>
      <c r="E196" s="28">
        <v>29524210204</v>
      </c>
      <c r="F196" s="27" t="s">
        <v>59</v>
      </c>
      <c r="G196" s="37">
        <v>2552.1</v>
      </c>
      <c r="H196" s="16">
        <v>422221</v>
      </c>
      <c r="I196" s="47" t="s">
        <v>128</v>
      </c>
      <c r="J196" s="48"/>
      <c r="K196" s="48"/>
      <c r="L196" s="48"/>
      <c r="M196" s="49"/>
    </row>
    <row r="197" spans="1:13" x14ac:dyDescent="0.25">
      <c r="A197" s="56" t="s">
        <v>8</v>
      </c>
      <c r="B197" s="57"/>
      <c r="C197" s="57"/>
      <c r="D197" s="58"/>
      <c r="E197" s="20"/>
      <c r="F197" s="25"/>
      <c r="G197" s="38">
        <f>SUM(G196:G196)</f>
        <v>2552.1</v>
      </c>
      <c r="H197" s="31"/>
      <c r="I197" s="59"/>
      <c r="J197" s="60"/>
      <c r="K197" s="60"/>
      <c r="L197" s="60"/>
      <c r="M197" s="61"/>
    </row>
    <row r="198" spans="1:13" x14ac:dyDescent="0.25">
      <c r="A198" s="45" t="s">
        <v>212</v>
      </c>
      <c r="B198" s="46"/>
      <c r="C198" s="46"/>
      <c r="D198" s="46"/>
      <c r="E198" s="27">
        <v>73660371074</v>
      </c>
      <c r="F198" s="27" t="s">
        <v>59</v>
      </c>
      <c r="G198" s="37">
        <v>318.39999999999998</v>
      </c>
      <c r="H198" s="16">
        <v>42239</v>
      </c>
      <c r="I198" s="47" t="s">
        <v>211</v>
      </c>
      <c r="J198" s="48"/>
      <c r="K198" s="48"/>
      <c r="L198" s="48"/>
      <c r="M198" s="49"/>
    </row>
    <row r="199" spans="1:13" x14ac:dyDescent="0.25">
      <c r="A199" s="56" t="s">
        <v>8</v>
      </c>
      <c r="B199" s="57"/>
      <c r="C199" s="57"/>
      <c r="D199" s="58"/>
      <c r="E199" s="20"/>
      <c r="F199" s="25"/>
      <c r="G199" s="38">
        <f>SUM(G198:G198)</f>
        <v>318.39999999999998</v>
      </c>
      <c r="H199" s="31"/>
      <c r="I199" s="59"/>
      <c r="J199" s="60"/>
      <c r="K199" s="60"/>
      <c r="L199" s="60"/>
      <c r="M199" s="61"/>
    </row>
    <row r="200" spans="1:13" x14ac:dyDescent="0.25">
      <c r="A200" s="45" t="s">
        <v>166</v>
      </c>
      <c r="B200" s="46"/>
      <c r="C200" s="46"/>
      <c r="D200" s="46"/>
      <c r="E200" s="18" t="s">
        <v>165</v>
      </c>
      <c r="F200" s="27" t="s">
        <v>59</v>
      </c>
      <c r="G200" s="37">
        <v>127.3</v>
      </c>
      <c r="H200" s="16">
        <v>42241</v>
      </c>
      <c r="I200" s="47" t="s">
        <v>129</v>
      </c>
      <c r="J200" s="48"/>
      <c r="K200" s="48"/>
      <c r="L200" s="48"/>
      <c r="M200" s="49"/>
    </row>
    <row r="201" spans="1:13" x14ac:dyDescent="0.25">
      <c r="A201" s="56" t="s">
        <v>8</v>
      </c>
      <c r="B201" s="57"/>
      <c r="C201" s="57"/>
      <c r="D201" s="58"/>
      <c r="E201" s="20"/>
      <c r="F201" s="25"/>
      <c r="G201" s="38">
        <f>SUM(G200:G200)</f>
        <v>127.3</v>
      </c>
      <c r="H201" s="31"/>
      <c r="I201" s="59"/>
      <c r="J201" s="60"/>
      <c r="K201" s="60"/>
      <c r="L201" s="60"/>
      <c r="M201" s="61"/>
    </row>
    <row r="202" spans="1:13" x14ac:dyDescent="0.25">
      <c r="A202" s="45" t="s">
        <v>213</v>
      </c>
      <c r="B202" s="46"/>
      <c r="C202" s="46"/>
      <c r="D202" s="46"/>
      <c r="E202" s="27">
        <v>38383260092</v>
      </c>
      <c r="F202" s="19" t="s">
        <v>59</v>
      </c>
      <c r="G202" s="32">
        <v>850</v>
      </c>
      <c r="H202" s="16">
        <v>422716</v>
      </c>
      <c r="I202" s="47" t="s">
        <v>130</v>
      </c>
      <c r="J202" s="48"/>
      <c r="K202" s="48"/>
      <c r="L202" s="48"/>
      <c r="M202" s="49"/>
    </row>
    <row r="203" spans="1:13" x14ac:dyDescent="0.25">
      <c r="A203" s="56" t="s">
        <v>8</v>
      </c>
      <c r="B203" s="57"/>
      <c r="C203" s="57"/>
      <c r="D203" s="58"/>
      <c r="E203" s="20"/>
      <c r="F203" s="25"/>
      <c r="G203" s="38">
        <f>SUM(G202:G202)</f>
        <v>850</v>
      </c>
      <c r="H203" s="31"/>
      <c r="I203" s="59"/>
      <c r="J203" s="60"/>
      <c r="K203" s="60"/>
      <c r="L203" s="60"/>
      <c r="M203" s="61"/>
    </row>
    <row r="204" spans="1:13" x14ac:dyDescent="0.25">
      <c r="A204" s="45" t="s">
        <v>214</v>
      </c>
      <c r="B204" s="46"/>
      <c r="C204" s="46"/>
      <c r="D204" s="46"/>
      <c r="E204" s="27">
        <v>68564387831</v>
      </c>
      <c r="F204" s="27" t="s">
        <v>59</v>
      </c>
      <c r="G204" s="37">
        <v>33.33</v>
      </c>
      <c r="H204" s="16">
        <v>424110</v>
      </c>
      <c r="I204" s="47" t="s">
        <v>50</v>
      </c>
      <c r="J204" s="48"/>
      <c r="K204" s="48"/>
      <c r="L204" s="48"/>
      <c r="M204" s="49"/>
    </row>
    <row r="205" spans="1:13" x14ac:dyDescent="0.25">
      <c r="A205" s="56" t="s">
        <v>8</v>
      </c>
      <c r="B205" s="57"/>
      <c r="C205" s="57"/>
      <c r="D205" s="58"/>
      <c r="E205" s="20"/>
      <c r="F205" s="25"/>
      <c r="G205" s="38">
        <f>SUM(G204:G204)</f>
        <v>33.33</v>
      </c>
      <c r="H205" s="31"/>
      <c r="I205" s="59"/>
      <c r="J205" s="60"/>
      <c r="K205" s="60"/>
      <c r="L205" s="60"/>
      <c r="M205" s="61"/>
    </row>
    <row r="206" spans="1:13" x14ac:dyDescent="0.25">
      <c r="A206" s="62" t="s">
        <v>235</v>
      </c>
      <c r="B206" s="63"/>
      <c r="C206" s="63"/>
      <c r="D206" s="64"/>
      <c r="E206" s="19" t="s">
        <v>9</v>
      </c>
      <c r="F206" s="19" t="s">
        <v>9</v>
      </c>
      <c r="G206" s="39">
        <v>659.71</v>
      </c>
      <c r="H206" s="16">
        <v>3237</v>
      </c>
      <c r="I206" s="65" t="s">
        <v>236</v>
      </c>
      <c r="J206" s="65"/>
      <c r="K206" s="65"/>
      <c r="L206" s="65"/>
      <c r="M206" s="66"/>
    </row>
    <row r="207" spans="1:13" x14ac:dyDescent="0.25">
      <c r="A207" s="62" t="s">
        <v>237</v>
      </c>
      <c r="B207" s="63"/>
      <c r="C207" s="63"/>
      <c r="D207" s="64"/>
      <c r="E207" s="19" t="s">
        <v>9</v>
      </c>
      <c r="F207" s="19" t="s">
        <v>9</v>
      </c>
      <c r="G207" s="39">
        <v>198.86</v>
      </c>
      <c r="H207" s="16">
        <v>3237</v>
      </c>
      <c r="I207" s="65" t="s">
        <v>236</v>
      </c>
      <c r="J207" s="65"/>
      <c r="K207" s="65"/>
      <c r="L207" s="65"/>
      <c r="M207" s="66"/>
    </row>
    <row r="208" spans="1:13" x14ac:dyDescent="0.25">
      <c r="A208" s="62" t="s">
        <v>238</v>
      </c>
      <c r="B208" s="63" t="s">
        <v>238</v>
      </c>
      <c r="C208" s="63" t="s">
        <v>238</v>
      </c>
      <c r="D208" s="64" t="s">
        <v>238</v>
      </c>
      <c r="E208" s="19" t="s">
        <v>9</v>
      </c>
      <c r="F208" s="19" t="s">
        <v>9</v>
      </c>
      <c r="G208" s="39">
        <v>750.68</v>
      </c>
      <c r="H208" s="16">
        <v>3237</v>
      </c>
      <c r="I208" s="65" t="s">
        <v>236</v>
      </c>
      <c r="J208" s="65"/>
      <c r="K208" s="65"/>
      <c r="L208" s="65"/>
      <c r="M208" s="66"/>
    </row>
    <row r="209" spans="1:13" x14ac:dyDescent="0.25">
      <c r="A209" s="62" t="s">
        <v>239</v>
      </c>
      <c r="B209" s="63" t="s">
        <v>239</v>
      </c>
      <c r="C209" s="63" t="s">
        <v>239</v>
      </c>
      <c r="D209" s="64" t="s">
        <v>239</v>
      </c>
      <c r="E209" s="19" t="s">
        <v>9</v>
      </c>
      <c r="F209" s="19" t="s">
        <v>9</v>
      </c>
      <c r="G209" s="39">
        <v>326.66000000000003</v>
      </c>
      <c r="H209" s="16">
        <v>3237</v>
      </c>
      <c r="I209" s="65" t="s">
        <v>236</v>
      </c>
      <c r="J209" s="65"/>
      <c r="K209" s="65"/>
      <c r="L209" s="65"/>
      <c r="M209" s="66"/>
    </row>
    <row r="210" spans="1:13" x14ac:dyDescent="0.25">
      <c r="A210" s="62" t="s">
        <v>240</v>
      </c>
      <c r="B210" s="63" t="s">
        <v>240</v>
      </c>
      <c r="C210" s="63" t="s">
        <v>240</v>
      </c>
      <c r="D210" s="64" t="s">
        <v>240</v>
      </c>
      <c r="E210" s="19" t="s">
        <v>9</v>
      </c>
      <c r="F210" s="19" t="s">
        <v>9</v>
      </c>
      <c r="G210" s="39">
        <v>352.23</v>
      </c>
      <c r="H210" s="16">
        <v>3237</v>
      </c>
      <c r="I210" s="65" t="s">
        <v>236</v>
      </c>
      <c r="J210" s="65"/>
      <c r="K210" s="65"/>
      <c r="L210" s="65"/>
      <c r="M210" s="66"/>
    </row>
    <row r="211" spans="1:13" x14ac:dyDescent="0.25">
      <c r="A211" s="62" t="s">
        <v>241</v>
      </c>
      <c r="B211" s="63" t="s">
        <v>241</v>
      </c>
      <c r="C211" s="63" t="s">
        <v>241</v>
      </c>
      <c r="D211" s="64" t="s">
        <v>241</v>
      </c>
      <c r="E211" s="19" t="s">
        <v>9</v>
      </c>
      <c r="F211" s="19" t="s">
        <v>9</v>
      </c>
      <c r="G211" s="39">
        <v>137.61000000000001</v>
      </c>
      <c r="H211" s="16">
        <v>3237</v>
      </c>
      <c r="I211" s="65" t="s">
        <v>236</v>
      </c>
      <c r="J211" s="65"/>
      <c r="K211" s="65"/>
      <c r="L211" s="65"/>
      <c r="M211" s="66"/>
    </row>
    <row r="212" spans="1:13" x14ac:dyDescent="0.25">
      <c r="A212" s="62" t="s">
        <v>242</v>
      </c>
      <c r="B212" s="63" t="s">
        <v>242</v>
      </c>
      <c r="C212" s="63" t="s">
        <v>242</v>
      </c>
      <c r="D212" s="64" t="s">
        <v>242</v>
      </c>
      <c r="E212" s="19" t="s">
        <v>9</v>
      </c>
      <c r="F212" s="19" t="s">
        <v>9</v>
      </c>
      <c r="G212" s="39">
        <v>264.19</v>
      </c>
      <c r="H212" s="16">
        <v>3237</v>
      </c>
      <c r="I212" s="65" t="s">
        <v>236</v>
      </c>
      <c r="J212" s="65"/>
      <c r="K212" s="65"/>
      <c r="L212" s="65"/>
      <c r="M212" s="66"/>
    </row>
    <row r="213" spans="1:13" x14ac:dyDescent="0.25">
      <c r="A213" s="62" t="s">
        <v>243</v>
      </c>
      <c r="B213" s="63" t="s">
        <v>243</v>
      </c>
      <c r="C213" s="63" t="s">
        <v>243</v>
      </c>
      <c r="D213" s="64" t="s">
        <v>243</v>
      </c>
      <c r="E213" s="19" t="s">
        <v>9</v>
      </c>
      <c r="F213" s="19" t="s">
        <v>9</v>
      </c>
      <c r="G213" s="39">
        <v>219.71</v>
      </c>
      <c r="H213" s="16">
        <v>3237</v>
      </c>
      <c r="I213" s="65" t="s">
        <v>236</v>
      </c>
      <c r="J213" s="65"/>
      <c r="K213" s="65"/>
      <c r="L213" s="65"/>
      <c r="M213" s="66"/>
    </row>
    <row r="214" spans="1:13" x14ac:dyDescent="0.25">
      <c r="A214" s="62" t="s">
        <v>244</v>
      </c>
      <c r="B214" s="63" t="s">
        <v>244</v>
      </c>
      <c r="C214" s="63" t="s">
        <v>244</v>
      </c>
      <c r="D214" s="64" t="s">
        <v>244</v>
      </c>
      <c r="E214" s="19" t="s">
        <v>9</v>
      </c>
      <c r="F214" s="19" t="s">
        <v>9</v>
      </c>
      <c r="G214" s="39">
        <v>140.51</v>
      </c>
      <c r="H214" s="16">
        <v>3237</v>
      </c>
      <c r="I214" s="65" t="s">
        <v>236</v>
      </c>
      <c r="J214" s="65"/>
      <c r="K214" s="65"/>
      <c r="L214" s="65"/>
      <c r="M214" s="66"/>
    </row>
    <row r="215" spans="1:13" x14ac:dyDescent="0.25">
      <c r="A215" s="62" t="s">
        <v>245</v>
      </c>
      <c r="B215" s="63" t="s">
        <v>245</v>
      </c>
      <c r="C215" s="63" t="s">
        <v>245</v>
      </c>
      <c r="D215" s="64" t="s">
        <v>245</v>
      </c>
      <c r="E215" s="19" t="s">
        <v>9</v>
      </c>
      <c r="F215" s="19" t="s">
        <v>9</v>
      </c>
      <c r="G215" s="39">
        <v>1161.5999999999999</v>
      </c>
      <c r="H215" s="16">
        <v>3237</v>
      </c>
      <c r="I215" s="65" t="s">
        <v>236</v>
      </c>
      <c r="J215" s="65"/>
      <c r="K215" s="65"/>
      <c r="L215" s="65"/>
      <c r="M215" s="66"/>
    </row>
    <row r="216" spans="1:13" x14ac:dyDescent="0.25">
      <c r="A216" s="62" t="s">
        <v>246</v>
      </c>
      <c r="B216" s="63" t="s">
        <v>246</v>
      </c>
      <c r="C216" s="63" t="s">
        <v>246</v>
      </c>
      <c r="D216" s="64" t="s">
        <v>246</v>
      </c>
      <c r="E216" s="19" t="s">
        <v>9</v>
      </c>
      <c r="F216" s="19" t="s">
        <v>9</v>
      </c>
      <c r="G216" s="39">
        <v>3000</v>
      </c>
      <c r="H216" s="16">
        <v>3237</v>
      </c>
      <c r="I216" s="65" t="s">
        <v>236</v>
      </c>
      <c r="J216" s="65"/>
      <c r="K216" s="65"/>
      <c r="L216" s="65"/>
      <c r="M216" s="66"/>
    </row>
    <row r="217" spans="1:13" x14ac:dyDescent="0.25">
      <c r="A217" s="62" t="s">
        <v>247</v>
      </c>
      <c r="B217" s="63" t="s">
        <v>247</v>
      </c>
      <c r="C217" s="63" t="s">
        <v>247</v>
      </c>
      <c r="D217" s="64" t="s">
        <v>247</v>
      </c>
      <c r="E217" s="19" t="s">
        <v>9</v>
      </c>
      <c r="F217" s="19" t="s">
        <v>9</v>
      </c>
      <c r="G217" s="39">
        <v>181.13</v>
      </c>
      <c r="H217" s="16">
        <v>3237</v>
      </c>
      <c r="I217" s="65" t="s">
        <v>236</v>
      </c>
      <c r="J217" s="65"/>
      <c r="K217" s="65"/>
      <c r="L217" s="65"/>
      <c r="M217" s="66"/>
    </row>
    <row r="218" spans="1:13" x14ac:dyDescent="0.25">
      <c r="A218" s="62" t="s">
        <v>248</v>
      </c>
      <c r="B218" s="63" t="s">
        <v>248</v>
      </c>
      <c r="C218" s="63" t="s">
        <v>248</v>
      </c>
      <c r="D218" s="64" t="s">
        <v>248</v>
      </c>
      <c r="E218" s="19" t="s">
        <v>9</v>
      </c>
      <c r="F218" s="19" t="s">
        <v>9</v>
      </c>
      <c r="G218" s="39">
        <v>477.09</v>
      </c>
      <c r="H218" s="16">
        <v>3237</v>
      </c>
      <c r="I218" s="65" t="s">
        <v>236</v>
      </c>
      <c r="J218" s="65"/>
      <c r="K218" s="65"/>
      <c r="L218" s="65"/>
      <c r="M218" s="66"/>
    </row>
    <row r="219" spans="1:13" x14ac:dyDescent="0.25">
      <c r="A219" s="62" t="s">
        <v>249</v>
      </c>
      <c r="B219" s="63" t="s">
        <v>249</v>
      </c>
      <c r="C219" s="63" t="s">
        <v>249</v>
      </c>
      <c r="D219" s="64" t="s">
        <v>249</v>
      </c>
      <c r="E219" s="19" t="s">
        <v>9</v>
      </c>
      <c r="F219" s="19" t="s">
        <v>9</v>
      </c>
      <c r="G219" s="39">
        <v>936.8</v>
      </c>
      <c r="H219" s="16">
        <v>3237</v>
      </c>
      <c r="I219" s="65" t="s">
        <v>236</v>
      </c>
      <c r="J219" s="65"/>
      <c r="K219" s="65"/>
      <c r="L219" s="65"/>
      <c r="M219" s="66"/>
    </row>
    <row r="220" spans="1:13" x14ac:dyDescent="0.25">
      <c r="A220" s="62" t="s">
        <v>250</v>
      </c>
      <c r="B220" s="63" t="s">
        <v>250</v>
      </c>
      <c r="C220" s="63" t="s">
        <v>250</v>
      </c>
      <c r="D220" s="64" t="s">
        <v>250</v>
      </c>
      <c r="E220" s="19" t="s">
        <v>9</v>
      </c>
      <c r="F220" s="19" t="s">
        <v>9</v>
      </c>
      <c r="G220" s="39">
        <v>360.39</v>
      </c>
      <c r="H220" s="16">
        <v>3237</v>
      </c>
      <c r="I220" s="65" t="s">
        <v>236</v>
      </c>
      <c r="J220" s="65"/>
      <c r="K220" s="65"/>
      <c r="L220" s="65"/>
      <c r="M220" s="66"/>
    </row>
    <row r="221" spans="1:13" x14ac:dyDescent="0.25">
      <c r="A221" s="62" t="s">
        <v>251</v>
      </c>
      <c r="B221" s="63" t="s">
        <v>251</v>
      </c>
      <c r="C221" s="63" t="s">
        <v>251</v>
      </c>
      <c r="D221" s="64" t="s">
        <v>251</v>
      </c>
      <c r="E221" s="19" t="s">
        <v>9</v>
      </c>
      <c r="F221" s="19" t="s">
        <v>9</v>
      </c>
      <c r="G221" s="39">
        <v>2362.91</v>
      </c>
      <c r="H221" s="16">
        <v>3237</v>
      </c>
      <c r="I221" s="65" t="s">
        <v>236</v>
      </c>
      <c r="J221" s="65"/>
      <c r="K221" s="65"/>
      <c r="L221" s="65"/>
      <c r="M221" s="66"/>
    </row>
    <row r="222" spans="1:13" x14ac:dyDescent="0.25">
      <c r="A222" s="62" t="s">
        <v>252</v>
      </c>
      <c r="B222" s="63"/>
      <c r="C222" s="63"/>
      <c r="D222" s="64"/>
      <c r="E222" s="19" t="s">
        <v>9</v>
      </c>
      <c r="F222" s="19" t="s">
        <v>9</v>
      </c>
      <c r="G222" s="39">
        <v>55.73</v>
      </c>
      <c r="H222" s="16">
        <v>3237</v>
      </c>
      <c r="I222" s="65" t="s">
        <v>236</v>
      </c>
      <c r="J222" s="65"/>
      <c r="K222" s="65"/>
      <c r="L222" s="65"/>
      <c r="M222" s="66"/>
    </row>
    <row r="223" spans="1:13" x14ac:dyDescent="0.25">
      <c r="A223" s="56" t="s">
        <v>8</v>
      </c>
      <c r="B223" s="57"/>
      <c r="C223" s="57"/>
      <c r="D223" s="58"/>
      <c r="E223" s="20"/>
      <c r="F223" s="25"/>
      <c r="G223" s="38">
        <f>SUM(G206:G222)</f>
        <v>11585.81</v>
      </c>
      <c r="H223" s="31"/>
      <c r="I223" s="59"/>
      <c r="J223" s="60"/>
      <c r="K223" s="60"/>
      <c r="L223" s="60"/>
      <c r="M223" s="61"/>
    </row>
    <row r="224" spans="1:13" x14ac:dyDescent="0.25">
      <c r="A224" s="62" t="s">
        <v>241</v>
      </c>
      <c r="B224" s="63"/>
      <c r="C224" s="63"/>
      <c r="D224" s="64"/>
      <c r="E224" s="19" t="s">
        <v>9</v>
      </c>
      <c r="F224" s="19" t="s">
        <v>9</v>
      </c>
      <c r="G224" s="39">
        <v>71.67</v>
      </c>
      <c r="H224" s="16">
        <v>3241</v>
      </c>
      <c r="I224" s="65" t="s">
        <v>253</v>
      </c>
      <c r="J224" s="65"/>
      <c r="K224" s="65"/>
      <c r="L224" s="65"/>
      <c r="M224" s="66"/>
    </row>
    <row r="225" spans="1:13" x14ac:dyDescent="0.25">
      <c r="A225" s="56" t="s">
        <v>8</v>
      </c>
      <c r="B225" s="57"/>
      <c r="C225" s="57"/>
      <c r="D225" s="58"/>
      <c r="E225" s="20"/>
      <c r="F225" s="25"/>
      <c r="G225" s="38">
        <f>G224</f>
        <v>71.67</v>
      </c>
      <c r="H225" s="31"/>
      <c r="I225" s="59"/>
      <c r="J225" s="60"/>
      <c r="K225" s="60"/>
      <c r="L225" s="60"/>
      <c r="M225" s="61"/>
    </row>
    <row r="226" spans="1:13" x14ac:dyDescent="0.25">
      <c r="A226" s="62" t="s">
        <v>222</v>
      </c>
      <c r="B226" s="63"/>
      <c r="C226" s="63"/>
      <c r="D226" s="64"/>
      <c r="E226" s="19"/>
      <c r="F226" s="19"/>
      <c r="G226" s="29">
        <v>758484.23</v>
      </c>
      <c r="H226" s="16">
        <v>3111</v>
      </c>
      <c r="I226" s="47" t="s">
        <v>254</v>
      </c>
      <c r="J226" s="48"/>
      <c r="K226" s="48"/>
      <c r="L226" s="48"/>
      <c r="M226" s="49"/>
    </row>
    <row r="227" spans="1:13" x14ac:dyDescent="0.25">
      <c r="A227" s="45"/>
      <c r="B227" s="46"/>
      <c r="C227" s="46"/>
      <c r="D227" s="46"/>
      <c r="E227" s="19"/>
      <c r="F227" s="19"/>
      <c r="G227" s="29">
        <v>124871.47</v>
      </c>
      <c r="H227" s="16">
        <v>3132</v>
      </c>
      <c r="I227" s="47" t="s">
        <v>255</v>
      </c>
      <c r="J227" s="48"/>
      <c r="K227" s="48"/>
      <c r="L227" s="48"/>
      <c r="M227" s="49"/>
    </row>
    <row r="228" spans="1:13" x14ac:dyDescent="0.25">
      <c r="A228" s="45"/>
      <c r="B228" s="46"/>
      <c r="C228" s="46"/>
      <c r="D228" s="46"/>
      <c r="E228" s="19"/>
      <c r="F228" s="19"/>
      <c r="G228" s="29">
        <v>15963.84</v>
      </c>
      <c r="H228" s="16">
        <v>3212</v>
      </c>
      <c r="I228" s="47" t="s">
        <v>256</v>
      </c>
      <c r="J228" s="48"/>
      <c r="K228" s="48"/>
      <c r="L228" s="48"/>
      <c r="M228" s="49"/>
    </row>
    <row r="229" spans="1:13" x14ac:dyDescent="0.25">
      <c r="A229" s="45"/>
      <c r="B229" s="46"/>
      <c r="C229" s="46"/>
      <c r="D229" s="46"/>
      <c r="E229" s="19"/>
      <c r="F229" s="19"/>
      <c r="G229" s="29">
        <v>5057.34</v>
      </c>
      <c r="H229" s="16">
        <v>3121</v>
      </c>
      <c r="I229" s="47" t="s">
        <v>257</v>
      </c>
      <c r="J229" s="48"/>
      <c r="K229" s="48"/>
      <c r="L229" s="48"/>
      <c r="M229" s="49"/>
    </row>
    <row r="230" spans="1:13" x14ac:dyDescent="0.25">
      <c r="A230" s="45"/>
      <c r="B230" s="46"/>
      <c r="C230" s="46"/>
      <c r="D230" s="46"/>
      <c r="E230" s="19"/>
      <c r="F230" s="19"/>
      <c r="G230" s="29">
        <v>336</v>
      </c>
      <c r="H230" s="16">
        <v>3295</v>
      </c>
      <c r="I230" s="47" t="s">
        <v>258</v>
      </c>
      <c r="J230" s="48"/>
      <c r="K230" s="48"/>
      <c r="L230" s="48"/>
      <c r="M230" s="49"/>
    </row>
    <row r="231" spans="1:13" x14ac:dyDescent="0.25">
      <c r="A231" s="45"/>
      <c r="B231" s="46"/>
      <c r="C231" s="46"/>
      <c r="D231" s="46"/>
      <c r="E231" s="19"/>
      <c r="F231" s="19"/>
      <c r="G231" s="29">
        <v>942.44</v>
      </c>
      <c r="H231" s="16">
        <v>3211</v>
      </c>
      <c r="I231" s="65" t="s">
        <v>259</v>
      </c>
      <c r="J231" s="65"/>
      <c r="K231" s="65"/>
      <c r="L231" s="65"/>
      <c r="M231" s="66"/>
    </row>
    <row r="232" spans="1:13" ht="15.75" thickBot="1" x14ac:dyDescent="0.3">
      <c r="A232" s="50" t="s">
        <v>8</v>
      </c>
      <c r="B232" s="51"/>
      <c r="C232" s="51"/>
      <c r="D232" s="52"/>
      <c r="E232" s="41"/>
      <c r="F232" s="42"/>
      <c r="G232" s="43">
        <f>SUM(G226:G231)</f>
        <v>905655.31999999983</v>
      </c>
      <c r="H232" s="44"/>
      <c r="I232" s="53"/>
      <c r="J232" s="54"/>
      <c r="K232" s="54"/>
      <c r="L232" s="54"/>
      <c r="M232" s="55"/>
    </row>
  </sheetData>
  <sheetProtection algorithmName="SHA-512" hashValue="0Otlk1JUrhFKgCSywHr16OJsNBWF0aDTSuJiKvfl18UeiwJoxiXJ2TNCdtG3hvqg//+sBKYnsY1AmFEOGPm35g==" saltValue="bmJfaKuVoyF3kooMKDpv8w==" spinCount="100000" sheet="1" objects="1" scenarios="1"/>
  <mergeCells count="450">
    <mergeCell ref="A204:D204"/>
    <mergeCell ref="I204:M204"/>
    <mergeCell ref="I203:M203"/>
    <mergeCell ref="I202:M202"/>
    <mergeCell ref="A202:D202"/>
    <mergeCell ref="A203:D203"/>
    <mergeCell ref="A200:D200"/>
    <mergeCell ref="I200:M200"/>
    <mergeCell ref="A201:D201"/>
    <mergeCell ref="I201:M201"/>
    <mergeCell ref="A197:D197"/>
    <mergeCell ref="I197:M197"/>
    <mergeCell ref="A198:D198"/>
    <mergeCell ref="I198:M198"/>
    <mergeCell ref="A199:D199"/>
    <mergeCell ref="I199:M199"/>
    <mergeCell ref="A189:D189"/>
    <mergeCell ref="I189:M189"/>
    <mergeCell ref="A85:D85"/>
    <mergeCell ref="I87:M87"/>
    <mergeCell ref="A97:D97"/>
    <mergeCell ref="I85:M85"/>
    <mergeCell ref="A92:D92"/>
    <mergeCell ref="A88:D88"/>
    <mergeCell ref="I88:M88"/>
    <mergeCell ref="A86:D86"/>
    <mergeCell ref="I86:M86"/>
    <mergeCell ref="A87:D87"/>
    <mergeCell ref="I91:M91"/>
    <mergeCell ref="A90:D90"/>
    <mergeCell ref="I90:M90"/>
    <mergeCell ref="A89:D89"/>
    <mergeCell ref="I89:M89"/>
    <mergeCell ref="A98:D98"/>
    <mergeCell ref="A104:D104"/>
    <mergeCell ref="I97:M97"/>
    <mergeCell ref="A99:D99"/>
    <mergeCell ref="I99:M99"/>
    <mergeCell ref="I98:M98"/>
    <mergeCell ref="I92:M92"/>
    <mergeCell ref="I93:M93"/>
    <mergeCell ref="A91:D91"/>
    <mergeCell ref="A95:D95"/>
    <mergeCell ref="I95:M95"/>
    <mergeCell ref="A94:D94"/>
    <mergeCell ref="I94:M94"/>
    <mergeCell ref="A93:D93"/>
    <mergeCell ref="A101:D101"/>
    <mergeCell ref="I101:M101"/>
    <mergeCell ref="A103:D103"/>
    <mergeCell ref="I103:M103"/>
    <mergeCell ref="I12:M12"/>
    <mergeCell ref="A16:D16"/>
    <mergeCell ref="I13:M13"/>
    <mergeCell ref="A13:D13"/>
    <mergeCell ref="I69:M69"/>
    <mergeCell ref="A62:D62"/>
    <mergeCell ref="A69:D69"/>
    <mergeCell ref="I30:M30"/>
    <mergeCell ref="A30:D30"/>
    <mergeCell ref="A37:D37"/>
    <mergeCell ref="I37:M37"/>
    <mergeCell ref="A38:D38"/>
    <mergeCell ref="I38:M38"/>
    <mergeCell ref="A42:D42"/>
    <mergeCell ref="I42:M42"/>
    <mergeCell ref="A43:D43"/>
    <mergeCell ref="I43:M43"/>
    <mergeCell ref="A44:D44"/>
    <mergeCell ref="I52:M52"/>
    <mergeCell ref="A64:D64"/>
    <mergeCell ref="I64:M64"/>
    <mergeCell ref="I74:M74"/>
    <mergeCell ref="I102:M102"/>
    <mergeCell ref="A96:D96"/>
    <mergeCell ref="I96:M96"/>
    <mergeCell ref="A102:D102"/>
    <mergeCell ref="A100:D100"/>
    <mergeCell ref="I100:M100"/>
    <mergeCell ref="A81:D81"/>
    <mergeCell ref="A83:D83"/>
    <mergeCell ref="I83:M83"/>
    <mergeCell ref="A84:D84"/>
    <mergeCell ref="I84:M84"/>
    <mergeCell ref="A82:D82"/>
    <mergeCell ref="I82:M82"/>
    <mergeCell ref="A66:D66"/>
    <mergeCell ref="I66:M66"/>
    <mergeCell ref="A75:D75"/>
    <mergeCell ref="I75:M75"/>
    <mergeCell ref="I62:M62"/>
    <mergeCell ref="A63:D63"/>
    <mergeCell ref="A74:D74"/>
    <mergeCell ref="A61:D61"/>
    <mergeCell ref="I61:M61"/>
    <mergeCell ref="A67:D67"/>
    <mergeCell ref="I67:M67"/>
    <mergeCell ref="A68:D68"/>
    <mergeCell ref="I68:M68"/>
    <mergeCell ref="A147:D147"/>
    <mergeCell ref="I147:M147"/>
    <mergeCell ref="A150:D150"/>
    <mergeCell ref="A156:D156"/>
    <mergeCell ref="A142:D142"/>
    <mergeCell ref="I142:M142"/>
    <mergeCell ref="I156:M156"/>
    <mergeCell ref="I161:M161"/>
    <mergeCell ref="A161:D161"/>
    <mergeCell ref="I155:M155"/>
    <mergeCell ref="A154:D154"/>
    <mergeCell ref="I154:M154"/>
    <mergeCell ref="A153:D153"/>
    <mergeCell ref="I153:M153"/>
    <mergeCell ref="A158:D158"/>
    <mergeCell ref="I158:M158"/>
    <mergeCell ref="A151:D151"/>
    <mergeCell ref="I151:M151"/>
    <mergeCell ref="I152:M152"/>
    <mergeCell ref="A152:D152"/>
    <mergeCell ref="I145:M145"/>
    <mergeCell ref="A146:D146"/>
    <mergeCell ref="A144:D144"/>
    <mergeCell ref="I144:M144"/>
    <mergeCell ref="A119:D119"/>
    <mergeCell ref="I119:M119"/>
    <mergeCell ref="A120:D120"/>
    <mergeCell ref="I120:M120"/>
    <mergeCell ref="A115:D115"/>
    <mergeCell ref="A117:D117"/>
    <mergeCell ref="I107:M107"/>
    <mergeCell ref="I110:M110"/>
    <mergeCell ref="A112:D112"/>
    <mergeCell ref="I112:M112"/>
    <mergeCell ref="A116:D116"/>
    <mergeCell ref="I117:M117"/>
    <mergeCell ref="I116:M116"/>
    <mergeCell ref="A108:D108"/>
    <mergeCell ref="I108:M108"/>
    <mergeCell ref="A111:D111"/>
    <mergeCell ref="I111:M111"/>
    <mergeCell ref="A109:D109"/>
    <mergeCell ref="I109:M109"/>
    <mergeCell ref="A114:D114"/>
    <mergeCell ref="I114:M114"/>
    <mergeCell ref="A110:D110"/>
    <mergeCell ref="A107:D107"/>
    <mergeCell ref="A118:D118"/>
    <mergeCell ref="I118:M118"/>
    <mergeCell ref="A121:D121"/>
    <mergeCell ref="I121:M121"/>
    <mergeCell ref="A128:D128"/>
    <mergeCell ref="I128:M128"/>
    <mergeCell ref="A126:D126"/>
    <mergeCell ref="I126:M126"/>
    <mergeCell ref="L8:M8"/>
    <mergeCell ref="A9:D9"/>
    <mergeCell ref="I9:M9"/>
    <mergeCell ref="A10:D10"/>
    <mergeCell ref="I10:M10"/>
    <mergeCell ref="A11:D11"/>
    <mergeCell ref="I11:M11"/>
    <mergeCell ref="A28:D28"/>
    <mergeCell ref="I28:M28"/>
    <mergeCell ref="A25:D25"/>
    <mergeCell ref="I25:M25"/>
    <mergeCell ref="A26:D26"/>
    <mergeCell ref="I26:M26"/>
    <mergeCell ref="A27:D27"/>
    <mergeCell ref="I27:M27"/>
    <mergeCell ref="A12:D12"/>
    <mergeCell ref="I16:M16"/>
    <mergeCell ref="A54:D54"/>
    <mergeCell ref="I40:M40"/>
    <mergeCell ref="A20:D20"/>
    <mergeCell ref="A29:D29"/>
    <mergeCell ref="I29:M29"/>
    <mergeCell ref="A32:D32"/>
    <mergeCell ref="I32:M32"/>
    <mergeCell ref="A33:D33"/>
    <mergeCell ref="I33:M33"/>
    <mergeCell ref="A21:D21"/>
    <mergeCell ref="A22:D22"/>
    <mergeCell ref="I31:M31"/>
    <mergeCell ref="A23:D23"/>
    <mergeCell ref="I23:M23"/>
    <mergeCell ref="I24:M24"/>
    <mergeCell ref="A35:D35"/>
    <mergeCell ref="I35:M35"/>
    <mergeCell ref="A41:D41"/>
    <mergeCell ref="I41:M41"/>
    <mergeCell ref="A52:D52"/>
    <mergeCell ref="I44:M44"/>
    <mergeCell ref="A46:D46"/>
    <mergeCell ref="I46:M46"/>
    <mergeCell ref="A49:D49"/>
    <mergeCell ref="A205:D205"/>
    <mergeCell ref="I205:M205"/>
    <mergeCell ref="A174:D174"/>
    <mergeCell ref="A140:D140"/>
    <mergeCell ref="I140:M140"/>
    <mergeCell ref="A188:D188"/>
    <mergeCell ref="I188:M188"/>
    <mergeCell ref="A155:D155"/>
    <mergeCell ref="A184:D184"/>
    <mergeCell ref="I185:M185"/>
    <mergeCell ref="A185:D185"/>
    <mergeCell ref="A175:D175"/>
    <mergeCell ref="I175:M175"/>
    <mergeCell ref="A193:D193"/>
    <mergeCell ref="I193:M193"/>
    <mergeCell ref="A167:D167"/>
    <mergeCell ref="I167:M167"/>
    <mergeCell ref="A172:D172"/>
    <mergeCell ref="I160:M160"/>
    <mergeCell ref="A162:D162"/>
    <mergeCell ref="I162:M162"/>
    <mergeCell ref="A159:D159"/>
    <mergeCell ref="I159:M159"/>
    <mergeCell ref="A160:D160"/>
    <mergeCell ref="A14:D14"/>
    <mergeCell ref="I14:M14"/>
    <mergeCell ref="A17:D17"/>
    <mergeCell ref="I17:M17"/>
    <mergeCell ref="A18:D18"/>
    <mergeCell ref="A19:D19"/>
    <mergeCell ref="I141:M141"/>
    <mergeCell ref="A125:D125"/>
    <mergeCell ref="I125:M125"/>
    <mergeCell ref="A124:D124"/>
    <mergeCell ref="I124:M124"/>
    <mergeCell ref="A123:D123"/>
    <mergeCell ref="I123:M123"/>
    <mergeCell ref="A132:D132"/>
    <mergeCell ref="I132:M132"/>
    <mergeCell ref="A137:D137"/>
    <mergeCell ref="A141:D141"/>
    <mergeCell ref="A138:D138"/>
    <mergeCell ref="I58:M58"/>
    <mergeCell ref="A57:D57"/>
    <mergeCell ref="A39:D39"/>
    <mergeCell ref="I39:M39"/>
    <mergeCell ref="I104:M104"/>
    <mergeCell ref="I20:M20"/>
    <mergeCell ref="A50:D50"/>
    <mergeCell ref="I50:M50"/>
    <mergeCell ref="A45:D45"/>
    <mergeCell ref="I45:M45"/>
    <mergeCell ref="A48:D48"/>
    <mergeCell ref="I48:M48"/>
    <mergeCell ref="A47:D47"/>
    <mergeCell ref="I47:M47"/>
    <mergeCell ref="A15:D15"/>
    <mergeCell ref="I15:M15"/>
    <mergeCell ref="I22:M22"/>
    <mergeCell ref="A40:D40"/>
    <mergeCell ref="I49:M49"/>
    <mergeCell ref="A31:D31"/>
    <mergeCell ref="A24:D24"/>
    <mergeCell ref="A59:D59"/>
    <mergeCell ref="I54:M54"/>
    <mergeCell ref="A65:D65"/>
    <mergeCell ref="I65:M65"/>
    <mergeCell ref="I63:M63"/>
    <mergeCell ref="I59:M59"/>
    <mergeCell ref="A60:D60"/>
    <mergeCell ref="I60:M60"/>
    <mergeCell ref="I57:M57"/>
    <mergeCell ref="A56:D56"/>
    <mergeCell ref="I56:M56"/>
    <mergeCell ref="A55:D55"/>
    <mergeCell ref="I55:M55"/>
    <mergeCell ref="A58:D58"/>
    <mergeCell ref="I34:M34"/>
    <mergeCell ref="A53:D53"/>
    <mergeCell ref="I53:M53"/>
    <mergeCell ref="A36:D36"/>
    <mergeCell ref="I36:M36"/>
    <mergeCell ref="A34:D34"/>
    <mergeCell ref="A51:D51"/>
    <mergeCell ref="I51:M51"/>
    <mergeCell ref="I81:M81"/>
    <mergeCell ref="A77:D77"/>
    <mergeCell ref="I77:M77"/>
    <mergeCell ref="I70:M70"/>
    <mergeCell ref="A71:D71"/>
    <mergeCell ref="I71:M71"/>
    <mergeCell ref="A72:D72"/>
    <mergeCell ref="I72:M72"/>
    <mergeCell ref="A70:D70"/>
    <mergeCell ref="A78:D78"/>
    <mergeCell ref="I78:M78"/>
    <mergeCell ref="A80:D80"/>
    <mergeCell ref="I80:M80"/>
    <mergeCell ref="A79:D79"/>
    <mergeCell ref="I79:M79"/>
    <mergeCell ref="I73:M73"/>
    <mergeCell ref="I76:M76"/>
    <mergeCell ref="A73:D73"/>
    <mergeCell ref="A76:D76"/>
    <mergeCell ref="A122:D122"/>
    <mergeCell ref="I138:M138"/>
    <mergeCell ref="A139:D139"/>
    <mergeCell ref="A130:D130"/>
    <mergeCell ref="I130:M130"/>
    <mergeCell ref="A131:D131"/>
    <mergeCell ref="I122:M122"/>
    <mergeCell ref="A129:D129"/>
    <mergeCell ref="I129:M129"/>
    <mergeCell ref="I131:M131"/>
    <mergeCell ref="A127:D127"/>
    <mergeCell ref="I127:M127"/>
    <mergeCell ref="A133:D133"/>
    <mergeCell ref="I133:M133"/>
    <mergeCell ref="I139:M139"/>
    <mergeCell ref="I137:M137"/>
    <mergeCell ref="A106:D106"/>
    <mergeCell ref="I106:M106"/>
    <mergeCell ref="A105:D105"/>
    <mergeCell ref="I105:M105"/>
    <mergeCell ref="I115:M115"/>
    <mergeCell ref="A157:D157"/>
    <mergeCell ref="I157:M157"/>
    <mergeCell ref="A176:D176"/>
    <mergeCell ref="I176:M176"/>
    <mergeCell ref="I170:M170"/>
    <mergeCell ref="A165:D165"/>
    <mergeCell ref="I165:M165"/>
    <mergeCell ref="A166:D166"/>
    <mergeCell ref="I174:M174"/>
    <mergeCell ref="I166:M166"/>
    <mergeCell ref="I173:M173"/>
    <mergeCell ref="A171:D171"/>
    <mergeCell ref="I171:M171"/>
    <mergeCell ref="I169:M169"/>
    <mergeCell ref="A170:D170"/>
    <mergeCell ref="A169:D169"/>
    <mergeCell ref="A113:D113"/>
    <mergeCell ref="I113:M113"/>
    <mergeCell ref="A145:D145"/>
    <mergeCell ref="A163:D163"/>
    <mergeCell ref="I163:M163"/>
    <mergeCell ref="I150:M150"/>
    <mergeCell ref="A179:D179"/>
    <mergeCell ref="I179:M179"/>
    <mergeCell ref="I172:M172"/>
    <mergeCell ref="A149:D149"/>
    <mergeCell ref="I149:M149"/>
    <mergeCell ref="A148:D148"/>
    <mergeCell ref="I148:M148"/>
    <mergeCell ref="I164:M164"/>
    <mergeCell ref="A168:D168"/>
    <mergeCell ref="I168:M168"/>
    <mergeCell ref="A164:D164"/>
    <mergeCell ref="A173:D173"/>
    <mergeCell ref="I186:M186"/>
    <mergeCell ref="I184:M184"/>
    <mergeCell ref="A177:D177"/>
    <mergeCell ref="I177:M177"/>
    <mergeCell ref="A178:D178"/>
    <mergeCell ref="I178:M178"/>
    <mergeCell ref="I180:M180"/>
    <mergeCell ref="A182:D182"/>
    <mergeCell ref="I182:M182"/>
    <mergeCell ref="A183:D183"/>
    <mergeCell ref="I183:M183"/>
    <mergeCell ref="A180:D180"/>
    <mergeCell ref="A186:D186"/>
    <mergeCell ref="A181:D181"/>
    <mergeCell ref="I181:M181"/>
    <mergeCell ref="A143:D143"/>
    <mergeCell ref="I143:M143"/>
    <mergeCell ref="A135:D135"/>
    <mergeCell ref="I135:M135"/>
    <mergeCell ref="A136:D136"/>
    <mergeCell ref="I136:M136"/>
    <mergeCell ref="A134:D134"/>
    <mergeCell ref="I134:M134"/>
    <mergeCell ref="I146:M146"/>
    <mergeCell ref="A1:B1"/>
    <mergeCell ref="I1:M1"/>
    <mergeCell ref="C3:E3"/>
    <mergeCell ref="A6:D6"/>
    <mergeCell ref="A206:D206"/>
    <mergeCell ref="I206:M206"/>
    <mergeCell ref="A207:D207"/>
    <mergeCell ref="I207:M207"/>
    <mergeCell ref="A208:D208"/>
    <mergeCell ref="I208:M208"/>
    <mergeCell ref="A194:D194"/>
    <mergeCell ref="I194:M194"/>
    <mergeCell ref="A195:D195"/>
    <mergeCell ref="I195:M195"/>
    <mergeCell ref="A196:D196"/>
    <mergeCell ref="I196:M196"/>
    <mergeCell ref="A187:D187"/>
    <mergeCell ref="I187:M187"/>
    <mergeCell ref="A192:D192"/>
    <mergeCell ref="I192:M192"/>
    <mergeCell ref="A190:D190"/>
    <mergeCell ref="I190:M190"/>
    <mergeCell ref="A191:D191"/>
    <mergeCell ref="I191:M191"/>
    <mergeCell ref="A209:D209"/>
    <mergeCell ref="I209:M209"/>
    <mergeCell ref="A210:D210"/>
    <mergeCell ref="I210:M210"/>
    <mergeCell ref="A211:D211"/>
    <mergeCell ref="I211:M211"/>
    <mergeCell ref="A212:D212"/>
    <mergeCell ref="I212:M212"/>
    <mergeCell ref="A213:D213"/>
    <mergeCell ref="I213:M213"/>
    <mergeCell ref="A214:D214"/>
    <mergeCell ref="I214:M214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219:D219"/>
    <mergeCell ref="I219:M219"/>
    <mergeCell ref="A220:D220"/>
    <mergeCell ref="I220:M220"/>
    <mergeCell ref="A221:D221"/>
    <mergeCell ref="I221:M221"/>
    <mergeCell ref="A222:D222"/>
    <mergeCell ref="I222:M222"/>
    <mergeCell ref="A224:D224"/>
    <mergeCell ref="I224:M224"/>
    <mergeCell ref="A229:D229"/>
    <mergeCell ref="I229:M229"/>
    <mergeCell ref="A230:D230"/>
    <mergeCell ref="I230:M230"/>
    <mergeCell ref="A232:D232"/>
    <mergeCell ref="I232:M232"/>
    <mergeCell ref="A225:D225"/>
    <mergeCell ref="I225:M225"/>
    <mergeCell ref="A223:D223"/>
    <mergeCell ref="I223:M223"/>
    <mergeCell ref="A226:D226"/>
    <mergeCell ref="I226:M226"/>
    <mergeCell ref="A227:D227"/>
    <mergeCell ref="I227:M227"/>
    <mergeCell ref="A228:D228"/>
    <mergeCell ref="I228:M228"/>
    <mergeCell ref="I231:M231"/>
    <mergeCell ref="A231:D2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Petar Hanžić</cp:lastModifiedBy>
  <cp:lastPrinted>2025-02-17T13:05:36Z</cp:lastPrinted>
  <dcterms:created xsi:type="dcterms:W3CDTF">2024-04-10T07:38:55Z</dcterms:created>
  <dcterms:modified xsi:type="dcterms:W3CDTF">2025-05-14T09:12:05Z</dcterms:modified>
</cp:coreProperties>
</file>